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7815" windowHeight="4050" activeTab="2"/>
  </bookViews>
  <sheets>
    <sheet name="Indicadores de riesgo" sheetId="1" r:id="rId1"/>
    <sheet name="Porcentajes de afectación" sheetId="3" r:id="rId2"/>
    <sheet name="IDI 2013- 2015" sheetId="4" r:id="rId3"/>
  </sheets>
  <calcPr calcId="125725"/>
</workbook>
</file>

<file path=xl/calcChain.xml><?xml version="1.0" encoding="utf-8"?>
<calcChain xmlns="http://schemas.openxmlformats.org/spreadsheetml/2006/main">
  <c r="G19" i="3"/>
  <c r="G18"/>
  <c r="G17"/>
  <c r="G16"/>
  <c r="G15"/>
  <c r="G14"/>
  <c r="G13"/>
  <c r="G12"/>
  <c r="G9"/>
  <c r="G5"/>
  <c r="G8"/>
  <c r="G7"/>
  <c r="G6"/>
  <c r="G4"/>
  <c r="G3"/>
  <c r="G2"/>
  <c r="C191"/>
  <c r="C189"/>
  <c r="C188"/>
  <c r="C187"/>
  <c r="C186"/>
  <c r="C184"/>
  <c r="C182"/>
  <c r="C180"/>
  <c r="C179"/>
  <c r="C178"/>
  <c r="C177"/>
  <c r="C176"/>
  <c r="C174"/>
  <c r="C171"/>
  <c r="C167"/>
  <c r="C158"/>
  <c r="C157"/>
  <c r="C152"/>
  <c r="C149"/>
  <c r="C148"/>
  <c r="C147"/>
  <c r="C143"/>
  <c r="C141"/>
  <c r="C124"/>
  <c r="C140"/>
  <c r="C138"/>
  <c r="C136"/>
  <c r="C135"/>
  <c r="C132"/>
  <c r="C128"/>
  <c r="C126"/>
  <c r="C125"/>
  <c r="C123"/>
  <c r="C121"/>
  <c r="C117"/>
  <c r="C114"/>
  <c r="C112"/>
  <c r="C111"/>
  <c r="C110"/>
  <c r="C109"/>
  <c r="C107"/>
  <c r="C106"/>
  <c r="C105"/>
  <c r="C104"/>
  <c r="C102"/>
  <c r="C101"/>
  <c r="C100"/>
  <c r="C99"/>
  <c r="C98"/>
  <c r="C97"/>
  <c r="C96"/>
  <c r="C94"/>
  <c r="C92"/>
  <c r="C91"/>
  <c r="C90"/>
  <c r="C86"/>
  <c r="C85"/>
  <c r="C82"/>
  <c r="C79"/>
  <c r="C78"/>
  <c r="C75"/>
  <c r="C72"/>
  <c r="C71"/>
  <c r="C66"/>
  <c r="C63"/>
  <c r="C62"/>
  <c r="C60"/>
  <c r="C59"/>
  <c r="C56"/>
  <c r="C52"/>
  <c r="C51"/>
  <c r="C48"/>
  <c r="C47"/>
  <c r="C45"/>
  <c r="C41"/>
  <c r="C40"/>
  <c r="C35"/>
  <c r="C33"/>
  <c r="C32"/>
  <c r="C31"/>
  <c r="C28"/>
  <c r="C27"/>
  <c r="C26"/>
  <c r="C25"/>
  <c r="C12"/>
  <c r="C24"/>
  <c r="C23"/>
  <c r="C22"/>
  <c r="C21"/>
  <c r="C19"/>
  <c r="C14"/>
  <c r="C9"/>
  <c r="C6"/>
  <c r="C5"/>
  <c r="C2"/>
  <c r="C198"/>
  <c r="C197"/>
</calcChain>
</file>

<file path=xl/comments1.xml><?xml version="1.0" encoding="utf-8"?>
<comments xmlns="http://schemas.openxmlformats.org/spreadsheetml/2006/main">
  <authors>
    <author/>
  </authors>
  <commentList>
    <comment ref="E2" authorId="0">
      <text>
        <r>
          <rPr>
            <sz val="11"/>
            <color rgb="FF000000"/>
            <rFont val="Calibri"/>
          </rPr>
          <t>Usuario de Windows:
AÑO 2013
sobresaliente &gt;80
satisfactorio &gt;70 y &lt;80
medio &gt;60 y &lt;70 
bajo &gt;40 y &lt;60 
critico &lt; 40</t>
        </r>
      </text>
    </comment>
  </commentList>
</comments>
</file>

<file path=xl/sharedStrings.xml><?xml version="1.0" encoding="utf-8"?>
<sst xmlns="http://schemas.openxmlformats.org/spreadsheetml/2006/main" count="1650" uniqueCount="282">
  <si>
    <t>Desempeño institucional</t>
  </si>
  <si>
    <t>Crítico</t>
  </si>
  <si>
    <t>Bajo</t>
  </si>
  <si>
    <t>Medio</t>
  </si>
  <si>
    <t>Satisfactorio</t>
  </si>
  <si>
    <t>Sobresaliente</t>
  </si>
  <si>
    <t>Categoría de ruralidad</t>
  </si>
  <si>
    <t>Ciudad</t>
  </si>
  <si>
    <t>Aglomeración</t>
  </si>
  <si>
    <t>Intermedio</t>
  </si>
  <si>
    <t>Rural</t>
  </si>
  <si>
    <t>Rural disperso</t>
  </si>
  <si>
    <t>BASE DE DATOS: INFORMACIÓN INSTITUCIONAL DE LA REGION CARIBE</t>
  </si>
  <si>
    <t>DEPARTAMENTO</t>
  </si>
  <si>
    <t>MUNICIPIO</t>
  </si>
  <si>
    <t>CATEGORIA</t>
  </si>
  <si>
    <t>DESEMPEÑO INSTITUCIONAL</t>
  </si>
  <si>
    <t>CATEG DE RURALIDAD</t>
  </si>
  <si>
    <t>CULTIVOS ILICITOS</t>
  </si>
  <si>
    <t>RENDICIÓN DE CUENTAS( IGA)</t>
  </si>
  <si>
    <t>% PERSONAS CON NBI</t>
  </si>
  <si>
    <t xml:space="preserve">RIESGO ELECTORAL </t>
  </si>
  <si>
    <t>RIESGO POR PRESENCIA DE BACRIM</t>
  </si>
  <si>
    <t>RIESGO POR PRESENCIA ELN</t>
  </si>
  <si>
    <t>RIESGO POR MINERIA ILEGAL</t>
  </si>
  <si>
    <t>RESTITUTUCION  DE TIERRAS</t>
  </si>
  <si>
    <t>RIESGO POR ALTERACION DE RESULTADOS</t>
  </si>
  <si>
    <t xml:space="preserve">RIESGO DE CORRUPCION </t>
  </si>
  <si>
    <t>ATLANTICO (23)</t>
  </si>
  <si>
    <t>BARRANQUILLA</t>
  </si>
  <si>
    <t>E</t>
  </si>
  <si>
    <t>SOBRESALIENTE</t>
  </si>
  <si>
    <t>CIUDAD</t>
  </si>
  <si>
    <t>ALTO</t>
  </si>
  <si>
    <t>MEDIO</t>
  </si>
  <si>
    <t>BARANOA</t>
  </si>
  <si>
    <t>AGLOMERACION</t>
  </si>
  <si>
    <t>CAMPO DE LA CRUZ</t>
  </si>
  <si>
    <t>INTERMEDIO</t>
  </si>
  <si>
    <t>CANDELARIA</t>
  </si>
  <si>
    <t>CRITICO</t>
  </si>
  <si>
    <t>GALAPA</t>
  </si>
  <si>
    <t xml:space="preserve">SATISFACTORIO </t>
  </si>
  <si>
    <t>JUAN DE ACOSTA</t>
  </si>
  <si>
    <t>LURUACO</t>
  </si>
  <si>
    <t>MALAMBO</t>
  </si>
  <si>
    <t>MANATI</t>
  </si>
  <si>
    <t>PALMAR DE VARELA</t>
  </si>
  <si>
    <t>PIOJO</t>
  </si>
  <si>
    <t>RURAL</t>
  </si>
  <si>
    <t>POLONUEVO</t>
  </si>
  <si>
    <t>PONEDERA</t>
  </si>
  <si>
    <t>PUERTO COLOMBIA</t>
  </si>
  <si>
    <t>REPELON</t>
  </si>
  <si>
    <t>SABANAGRANDE</t>
  </si>
  <si>
    <t>SABANALARGA</t>
  </si>
  <si>
    <t>BAJO</t>
  </si>
  <si>
    <t>SANTA LUCIA</t>
  </si>
  <si>
    <t>SANTO TOMAS</t>
  </si>
  <si>
    <t>SOLEDAD</t>
  </si>
  <si>
    <t>SUAN</t>
  </si>
  <si>
    <t>TUBARA</t>
  </si>
  <si>
    <t>USIACURI</t>
  </si>
  <si>
    <t>BOLIVAR (46)</t>
  </si>
  <si>
    <t>CARTAGENA</t>
  </si>
  <si>
    <t>ACHI</t>
  </si>
  <si>
    <t>RURAL DISPERSO</t>
  </si>
  <si>
    <t>PRESENCIA DE CULTIVOS DE COCA</t>
  </si>
  <si>
    <t>ALTOS DEL ROSARIO</t>
  </si>
  <si>
    <t>ARENAL</t>
  </si>
  <si>
    <t>EXTREMO</t>
  </si>
  <si>
    <t>ARJONA</t>
  </si>
  <si>
    <t>ARROYOHONDO</t>
  </si>
  <si>
    <t>BARRANCO DE LOBA</t>
  </si>
  <si>
    <t>CALAMAR</t>
  </si>
  <si>
    <t>CANTAGALLO</t>
  </si>
  <si>
    <t>CICUCO</t>
  </si>
  <si>
    <t>CORDOBA</t>
  </si>
  <si>
    <t>CLEMENCIA</t>
  </si>
  <si>
    <t>EL CARMEN DE BOLIVAR</t>
  </si>
  <si>
    <t>CON RESTITUCION DE TIERRAS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</si>
  <si>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</si>
  <si>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</si>
  <si>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</si>
  <si>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</si>
  <si>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</si>
  <si>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</si>
  <si>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</si>
  <si>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 xml:space="preserve">CON RESTITUCION DE TIERRAS </t>
  </si>
  <si>
    <t>MONTECRISTO</t>
  </si>
  <si>
    <t>MOMPOS</t>
  </si>
  <si>
    <t>NOROSI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</si>
  <si>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</si>
  <si>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</si>
  <si>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</si>
  <si>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</si>
  <si>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</si>
  <si>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</si>
  <si>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</si>
  <si>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</si>
  <si>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</si>
  <si>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 xml:space="preserve">MEDIO </t>
  </si>
  <si>
    <t>SAN JUAN NEPOMUCENO</t>
  </si>
  <si>
    <t>SAN MARTIN DE LOBA</t>
  </si>
  <si>
    <t>SAN PABLO</t>
  </si>
  <si>
    <t>SANTA CATALINA</t>
  </si>
  <si>
    <t>SANTA ROSA</t>
  </si>
  <si>
    <t>SANTA ROSA DEL SUR</t>
  </si>
  <si>
    <t xml:space="preserve">ALTO 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</si>
  <si>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</si>
  <si>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</si>
  <si>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</si>
  <si>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</si>
  <si>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</si>
  <si>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</si>
  <si>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</si>
  <si>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</si>
  <si>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CESAR (25)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</si>
  <si>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</si>
  <si>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</si>
  <si>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</si>
  <si>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</si>
  <si>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</si>
  <si>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</si>
  <si>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</si>
  <si>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</si>
  <si>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</si>
  <si>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</si>
  <si>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</si>
  <si>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</si>
  <si>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</si>
  <si>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</si>
  <si>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</si>
  <si>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</si>
  <si>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</si>
  <si>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</si>
  <si>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</si>
  <si>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</si>
  <si>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</si>
  <si>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</si>
  <si>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</si>
  <si>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</si>
  <si>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</si>
  <si>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CORDOBA (30)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</si>
  <si>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</si>
  <si>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</si>
  <si>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</si>
  <si>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</si>
  <si>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</si>
  <si>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</si>
  <si>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</si>
  <si>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</si>
  <si>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</si>
  <si>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</si>
  <si>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</si>
  <si>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</si>
  <si>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</si>
  <si>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</si>
  <si>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</si>
  <si>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</si>
  <si>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</si>
  <si>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</si>
  <si>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</si>
  <si>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</si>
  <si>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</si>
  <si>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</si>
  <si>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</si>
  <si>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</si>
  <si>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CARLOS</t>
  </si>
  <si>
    <t>SAN JOSE DE URE</t>
  </si>
  <si>
    <t>SAN PELAYO</t>
  </si>
  <si>
    <t>TIERRALTA</t>
  </si>
  <si>
    <t>CON RESTITUTUCION DE TIERRAS</t>
  </si>
  <si>
    <t>TUCHIN</t>
  </si>
  <si>
    <t>VALENCIA</t>
  </si>
  <si>
    <t>LA GUAJIRA (15)</t>
  </si>
  <si>
    <t>RIOHACHA</t>
  </si>
  <si>
    <t>ALBANIA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</si>
  <si>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</si>
  <si>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</si>
  <si>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</si>
  <si>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</si>
  <si>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</si>
  <si>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</si>
  <si>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</si>
  <si>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</si>
  <si>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</si>
  <si>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</si>
  <si>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</si>
  <si>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</si>
  <si>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</si>
  <si>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</si>
  <si>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ARIGUANI</t>
  </si>
  <si>
    <t>CERRO SAN ANTONIO</t>
  </si>
  <si>
    <t>CHIBOLO</t>
  </si>
  <si>
    <t>CIENAGA</t>
  </si>
  <si>
    <t>CONCORDIA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</si>
  <si>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</si>
  <si>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</si>
  <si>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</si>
  <si>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</si>
  <si>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</si>
  <si>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</si>
  <si>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</si>
  <si>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</si>
  <si>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</si>
  <si>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</si>
  <si>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</si>
  <si>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</si>
  <si>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</si>
  <si>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SALAMINA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</si>
  <si>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</si>
  <si>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</si>
  <si>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</si>
  <si>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</si>
  <si>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</si>
  <si>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</si>
  <si>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</si>
  <si>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</si>
  <si>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SINCELEJO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</si>
  <si>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</si>
  <si>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</si>
  <si>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</si>
  <si>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</si>
  <si>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</si>
  <si>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</si>
  <si>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</si>
  <si>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</si>
  <si>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LA UNION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</si>
  <si>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</si>
  <si>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</si>
  <si>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</si>
  <si>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</si>
  <si>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</si>
  <si>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</si>
  <si>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</si>
  <si>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</si>
  <si>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</si>
  <si>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</si>
  <si>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PEDRO</t>
  </si>
  <si>
    <t>SAN LUIS DE SINCE</t>
  </si>
  <si>
    <t>SUCRE</t>
  </si>
  <si>
    <t>SANTIAGO DE TOLU</t>
  </si>
  <si>
    <t>TOLU VIEJO</t>
  </si>
  <si>
    <t>ARCHIPIELAGO DE SAN ANDRES (2)</t>
  </si>
  <si>
    <t>SAN ANDRES</t>
  </si>
  <si>
    <t>PROVIDENCIA Y SANTA CATALINA</t>
  </si>
  <si>
    <t>MAGDALENA (30)</t>
  </si>
  <si>
    <t>SUCRE (26)</t>
  </si>
  <si>
    <t>GRADO DE AFECTACIÓN</t>
  </si>
  <si>
    <t>NOROSÍ</t>
  </si>
  <si>
    <t>Riesgo Electoral</t>
  </si>
  <si>
    <t>Cultivos ilícitos</t>
  </si>
  <si>
    <t>Riesgo por presencia de BACRIM</t>
  </si>
  <si>
    <t>Riesgo por presencia de ELN</t>
  </si>
  <si>
    <t>Riesgo por minería ilegal</t>
  </si>
  <si>
    <t>Riesgo por alteración de resultados</t>
  </si>
  <si>
    <t>Riesgo de corrupción</t>
  </si>
  <si>
    <t>Restitución de tierras</t>
  </si>
  <si>
    <t>%  DE MUNICIPIOS POR INDICADOR</t>
  </si>
  <si>
    <t>% DE MUNICIPIOS AFECTADOS POR DE DEPARTAMENTO</t>
  </si>
  <si>
    <t>Atlántico</t>
  </si>
  <si>
    <t>Bolívar</t>
  </si>
  <si>
    <t>Cesar</t>
  </si>
  <si>
    <t>Córdoba</t>
  </si>
  <si>
    <t>La Guajira</t>
  </si>
  <si>
    <t>Magdalena</t>
  </si>
  <si>
    <t>Sucre</t>
  </si>
  <si>
    <t>San Andrés y Providencia</t>
  </si>
  <si>
    <t>MUNICIPIOS</t>
  </si>
  <si>
    <t xml:space="preserve">ATLANTICO </t>
  </si>
  <si>
    <t xml:space="preserve">BOLIVAR </t>
  </si>
  <si>
    <t>CESAR</t>
  </si>
  <si>
    <t xml:space="preserve">CORDOBA </t>
  </si>
  <si>
    <t>LA GUAJIRA</t>
  </si>
  <si>
    <t xml:space="preserve">MAGDALENA </t>
  </si>
  <si>
    <t xml:space="preserve">SUCRE </t>
  </si>
  <si>
    <t>ARCHIPIELAGO DE SAN ANDRES</t>
  </si>
  <si>
    <t xml:space="preserve"> IDI  2013</t>
  </si>
  <si>
    <t xml:space="preserve">IDI 2015 </t>
  </si>
  <si>
    <t>CATEGORÍA 2013</t>
  </si>
  <si>
    <t>CATEGORÍA 2015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</si>
</sst>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rgb="FF000000"/>
      <name val="Calibri"/>
    </font>
    <font>
      <sz val="11"/>
      <name val="Calibri"/>
    </font>
    <font>
      <sz val="10"/>
      <color rgb="FF000000"/>
      <name val="Calibri"/>
    </font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rgb="FF8064A2"/>
        <bgColor rgb="FF8064A2"/>
      </patternFill>
    </fill>
    <fill>
      <patternFill patternType="solid">
        <fgColor rgb="FF9966FF"/>
        <bgColor rgb="FF9966FF"/>
      </patternFill>
    </fill>
    <fill>
      <patternFill patternType="solid">
        <fgColor rgb="FFB8CCE4"/>
        <bgColor rgb="FFB8CCE4"/>
      </patternFill>
    </fill>
    <fill>
      <patternFill patternType="solid">
        <fgColor rgb="FF66CCFF"/>
        <bgColor rgb="FF66CCFF"/>
      </patternFill>
    </fill>
    <fill>
      <patternFill patternType="solid">
        <fgColor rgb="FFFF99CC"/>
        <bgColor rgb="FFFF99CC"/>
      </patternFill>
    </fill>
    <fill>
      <patternFill patternType="solid">
        <fgColor rgb="FFEAF1DD"/>
        <bgColor rgb="FFEAF1DD"/>
      </patternFill>
    </fill>
    <fill>
      <patternFill patternType="solid">
        <fgColor rgb="FFFFFFFF"/>
        <bgColor rgb="FFFFFFFF"/>
      </patternFill>
    </fill>
    <fill>
      <patternFill patternType="solid">
        <fgColor rgb="FFEC8F14"/>
        <bgColor rgb="FFEC8F14"/>
      </patternFill>
    </fill>
    <fill>
      <patternFill patternType="solid">
        <fgColor theme="2"/>
        <bgColor rgb="FF00B05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C00000"/>
      </patternFill>
    </fill>
    <fill>
      <patternFill patternType="solid">
        <fgColor rgb="FF00B050"/>
        <bgColor rgb="FFFFC000"/>
      </patternFill>
    </fill>
    <fill>
      <patternFill patternType="solid">
        <fgColor rgb="FFFFC000"/>
        <bgColor rgb="FF92D050"/>
      </patternFill>
    </fill>
    <fill>
      <patternFill patternType="solid">
        <fgColor rgb="FF92D050"/>
        <bgColor rgb="FFFFC000"/>
      </patternFill>
    </fill>
    <fill>
      <patternFill patternType="solid">
        <fgColor rgb="FFC00000"/>
        <bgColor rgb="FFFFC000"/>
      </patternFill>
    </fill>
    <fill>
      <patternFill patternType="solid">
        <fgColor rgb="FFFFC000"/>
        <bgColor rgb="FFC00000"/>
      </patternFill>
    </fill>
    <fill>
      <patternFill patternType="solid">
        <fgColor rgb="FFF5750B"/>
        <bgColor rgb="FFC00000"/>
      </patternFill>
    </fill>
    <fill>
      <patternFill patternType="solid">
        <fgColor rgb="FF92D050"/>
        <bgColor rgb="FF00B050"/>
      </patternFill>
    </fill>
    <fill>
      <patternFill patternType="solid">
        <fgColor rgb="FF00B050"/>
        <bgColor rgb="FF92D050"/>
      </patternFill>
    </fill>
    <fill>
      <patternFill patternType="solid">
        <fgColor rgb="FFF5750B"/>
        <bgColor rgb="FF92D050"/>
      </patternFill>
    </fill>
    <fill>
      <patternFill patternType="solid">
        <fgColor rgb="FF00B050"/>
        <bgColor rgb="FFEC8F14"/>
      </patternFill>
    </fill>
    <fill>
      <patternFill patternType="solid">
        <fgColor rgb="FFFFC000"/>
        <bgColor rgb="FFEC8F14"/>
      </patternFill>
    </fill>
    <fill>
      <patternFill patternType="solid">
        <fgColor rgb="FF92D050"/>
        <bgColor rgb="FFEC8F14"/>
      </patternFill>
    </fill>
    <fill>
      <patternFill patternType="solid">
        <fgColor rgb="FF00B050"/>
        <bgColor rgb="FFFFFFFF"/>
      </patternFill>
    </fill>
    <fill>
      <patternFill patternType="solid">
        <fgColor rgb="FFF5750B"/>
        <bgColor rgb="FFFFC000"/>
      </patternFill>
    </fill>
    <fill>
      <patternFill patternType="solid">
        <fgColor rgb="FFC00000"/>
        <bgColor rgb="FFEC8F14"/>
      </patternFill>
    </fill>
    <fill>
      <patternFill patternType="solid">
        <fgColor rgb="FFC00000"/>
        <bgColor rgb="FFFFFFFF"/>
      </patternFill>
    </fill>
    <fill>
      <patternFill patternType="solid">
        <fgColor rgb="FFF5750B"/>
        <bgColor rgb="FFEC8F14"/>
      </patternFill>
    </fill>
    <fill>
      <patternFill patternType="solid">
        <fgColor rgb="FF92D050"/>
        <bgColor rgb="FFC00000"/>
      </patternFill>
    </fill>
    <fill>
      <patternFill patternType="solid">
        <fgColor rgb="FF00B050"/>
        <bgColor rgb="FFC00000"/>
      </patternFill>
    </fill>
    <fill>
      <patternFill patternType="solid">
        <fgColor rgb="FFF5750B"/>
        <bgColor rgb="FFF79646"/>
      </patternFill>
    </fill>
    <fill>
      <patternFill patternType="solid">
        <fgColor rgb="FFF5750B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01">
    <xf numFmtId="0" fontId="0" fillId="0" borderId="0" xfId="0" applyFont="1" applyAlignment="1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/>
    <xf numFmtId="0" fontId="2" fillId="5" borderId="4" xfId="0" applyFont="1" applyFill="1" applyBorder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/>
    <xf numFmtId="0" fontId="0" fillId="11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43" fontId="0" fillId="0" borderId="7" xfId="0" applyNumberFormat="1" applyFont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 wrapText="1"/>
    </xf>
    <xf numFmtId="0" fontId="0" fillId="8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0" fillId="9" borderId="7" xfId="0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10" borderId="7" xfId="0" applyFont="1" applyFill="1" applyBorder="1" applyAlignment="1">
      <alignment horizontal="center" vertical="center"/>
    </xf>
    <xf numFmtId="43" fontId="0" fillId="0" borderId="7" xfId="0" applyNumberFormat="1" applyFont="1" applyBorder="1" applyAlignment="1">
      <alignment horizontal="left" vertical="center" wrapText="1"/>
    </xf>
    <xf numFmtId="0" fontId="0" fillId="7" borderId="12" xfId="0" applyFont="1" applyFill="1" applyBorder="1" applyAlignment="1">
      <alignment horizontal="center" vertical="center"/>
    </xf>
    <xf numFmtId="0" fontId="0" fillId="8" borderId="12" xfId="0" applyFont="1" applyFill="1" applyBorder="1" applyAlignment="1">
      <alignment horizontal="center" vertical="center"/>
    </xf>
    <xf numFmtId="0" fontId="0" fillId="10" borderId="12" xfId="0" applyFont="1" applyFill="1" applyBorder="1" applyAlignment="1">
      <alignment horizontal="center" vertical="center"/>
    </xf>
    <xf numFmtId="0" fontId="0" fillId="9" borderId="12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6" borderId="18" xfId="0" applyFont="1" applyFill="1" applyBorder="1" applyAlignment="1">
      <alignment horizontal="center" vertical="center"/>
    </xf>
    <xf numFmtId="43" fontId="0" fillId="0" borderId="16" xfId="0" applyNumberFormat="1" applyFont="1" applyBorder="1" applyAlignment="1">
      <alignment horizontal="center" vertical="center"/>
    </xf>
    <xf numFmtId="0" fontId="3" fillId="1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43" fontId="0" fillId="0" borderId="22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3" borderId="16" xfId="0" applyFont="1" applyFill="1" applyBorder="1" applyAlignment="1">
      <alignment horizontal="center" vertical="center"/>
    </xf>
    <xf numFmtId="0" fontId="0" fillId="7" borderId="16" xfId="0" applyFont="1" applyFill="1" applyBorder="1" applyAlignment="1">
      <alignment horizontal="center" vertical="center"/>
    </xf>
    <xf numFmtId="43" fontId="0" fillId="0" borderId="16" xfId="0" applyNumberFormat="1" applyFont="1" applyBorder="1" applyAlignment="1">
      <alignment horizontal="left" vertical="center" wrapText="1"/>
    </xf>
    <xf numFmtId="0" fontId="0" fillId="9" borderId="22" xfId="0" applyFont="1" applyFill="1" applyBorder="1" applyAlignment="1">
      <alignment horizontal="center" vertical="center"/>
    </xf>
    <xf numFmtId="43" fontId="0" fillId="0" borderId="22" xfId="0" applyNumberFormat="1" applyFont="1" applyBorder="1" applyAlignment="1">
      <alignment horizontal="left" vertical="center" wrapText="1"/>
    </xf>
    <xf numFmtId="0" fontId="0" fillId="8" borderId="22" xfId="0" applyFont="1" applyFill="1" applyBorder="1" applyAlignment="1">
      <alignment horizontal="center" vertical="center"/>
    </xf>
    <xf numFmtId="0" fontId="0" fillId="8" borderId="16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3" fillId="12" borderId="24" xfId="0" applyFont="1" applyFill="1" applyBorder="1" applyAlignment="1">
      <alignment horizontal="center" vertical="center"/>
    </xf>
    <xf numFmtId="0" fontId="3" fillId="12" borderId="17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0" fillId="11" borderId="11" xfId="0" applyFont="1" applyFill="1" applyBorder="1" applyAlignment="1">
      <alignment horizontal="center" vertical="center"/>
    </xf>
    <xf numFmtId="0" fontId="0" fillId="11" borderId="15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12" borderId="3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/>
    <xf numFmtId="9" fontId="0" fillId="0" borderId="7" xfId="1" applyFont="1" applyBorder="1" applyAlignment="1"/>
    <xf numFmtId="0" fontId="3" fillId="14" borderId="7" xfId="0" applyFont="1" applyFill="1" applyBorder="1" applyAlignment="1">
      <alignment horizontal="center" vertical="center"/>
    </xf>
    <xf numFmtId="0" fontId="3" fillId="16" borderId="7" xfId="0" applyFont="1" applyFill="1" applyBorder="1" applyAlignment="1">
      <alignment horizontal="center" vertical="center"/>
    </xf>
    <xf numFmtId="0" fontId="3" fillId="17" borderId="7" xfId="0" applyFont="1" applyFill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justify" wrapText="1"/>
    </xf>
    <xf numFmtId="0" fontId="5" fillId="0" borderId="7" xfId="0" applyFont="1" applyFill="1" applyBorder="1" applyAlignment="1">
      <alignment horizontal="center" vertical="justify" wrapText="1"/>
    </xf>
    <xf numFmtId="0" fontId="3" fillId="0" borderId="7" xfId="0" applyFont="1" applyFill="1" applyBorder="1" applyAlignment="1">
      <alignment horizontal="center" vertical="center"/>
    </xf>
    <xf numFmtId="0" fontId="3" fillId="16" borderId="7" xfId="0" applyFont="1" applyFill="1" applyBorder="1" applyAlignment="1">
      <alignment horizontal="center" vertical="center" wrapText="1"/>
    </xf>
    <xf numFmtId="0" fontId="3" fillId="17" borderId="7" xfId="0" applyFont="1" applyFill="1" applyBorder="1" applyAlignment="1">
      <alignment horizontal="center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6" borderId="4" xfId="0" applyFont="1" applyFill="1" applyBorder="1"/>
    <xf numFmtId="0" fontId="7" fillId="7" borderId="4" xfId="0" applyFont="1" applyFill="1" applyBorder="1"/>
    <xf numFmtId="0" fontId="7" fillId="8" borderId="4" xfId="0" applyFont="1" applyFill="1" applyBorder="1"/>
    <xf numFmtId="0" fontId="7" fillId="9" borderId="4" xfId="0" applyFont="1" applyFill="1" applyBorder="1"/>
    <xf numFmtId="0" fontId="7" fillId="10" borderId="4" xfId="0" applyFont="1" applyFill="1" applyBorder="1"/>
    <xf numFmtId="10" fontId="0" fillId="15" borderId="7" xfId="1" applyNumberFormat="1" applyFont="1" applyFill="1" applyBorder="1" applyAlignment="1"/>
    <xf numFmtId="10" fontId="0" fillId="0" borderId="7" xfId="1" applyNumberFormat="1" applyFont="1" applyFill="1" applyBorder="1" applyAlignment="1"/>
    <xf numFmtId="10" fontId="0" fillId="0" borderId="7" xfId="1" applyNumberFormat="1" applyFont="1" applyBorder="1" applyAlignment="1"/>
    <xf numFmtId="0" fontId="7" fillId="0" borderId="7" xfId="0" applyFont="1" applyBorder="1" applyAlignment="1"/>
    <xf numFmtId="0" fontId="7" fillId="0" borderId="7" xfId="0" applyFont="1" applyFill="1" applyBorder="1" applyAlignment="1"/>
    <xf numFmtId="0" fontId="0" fillId="20" borderId="7" xfId="0" applyFill="1" applyBorder="1" applyAlignment="1">
      <alignment horizontal="center" vertical="center"/>
    </xf>
    <xf numFmtId="0" fontId="0" fillId="23" borderId="7" xfId="0" applyFill="1" applyBorder="1" applyAlignment="1">
      <alignment horizontal="center" vertical="center"/>
    </xf>
    <xf numFmtId="0" fontId="7" fillId="25" borderId="7" xfId="0" applyFont="1" applyFill="1" applyBorder="1" applyAlignment="1">
      <alignment horizontal="center" vertical="center"/>
    </xf>
    <xf numFmtId="0" fontId="7" fillId="19" borderId="7" xfId="0" applyFont="1" applyFill="1" applyBorder="1" applyAlignment="1">
      <alignment horizontal="center" vertical="center"/>
    </xf>
    <xf numFmtId="0" fontId="7" fillId="26" borderId="7" xfId="0" applyFont="1" applyFill="1" applyBorder="1" applyAlignment="1">
      <alignment horizontal="center" vertical="center"/>
    </xf>
    <xf numFmtId="0" fontId="6" fillId="29" borderId="7" xfId="0" applyFont="1" applyFill="1" applyBorder="1" applyAlignment="1">
      <alignment horizontal="center" vertical="center"/>
    </xf>
    <xf numFmtId="0" fontId="7" fillId="20" borderId="7" xfId="0" applyFont="1" applyFill="1" applyBorder="1" applyAlignment="1">
      <alignment horizontal="center" vertical="center"/>
    </xf>
    <xf numFmtId="0" fontId="7" fillId="20" borderId="2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30" borderId="30" xfId="0" applyFont="1" applyFill="1" applyBorder="1" applyAlignment="1">
      <alignment horizontal="center" vertical="center"/>
    </xf>
    <xf numFmtId="0" fontId="7" fillId="23" borderId="7" xfId="0" applyFont="1" applyFill="1" applyBorder="1" applyAlignment="1">
      <alignment horizontal="center" vertical="center"/>
    </xf>
    <xf numFmtId="0" fontId="7" fillId="22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23" borderId="7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31" borderId="7" xfId="0" applyFont="1" applyFill="1" applyBorder="1" applyAlignment="1">
      <alignment horizontal="center" vertical="center"/>
    </xf>
    <xf numFmtId="0" fontId="7" fillId="28" borderId="7" xfId="0" applyFont="1" applyFill="1" applyBorder="1" applyAlignment="1">
      <alignment horizontal="center" vertical="center"/>
    </xf>
    <xf numFmtId="0" fontId="7" fillId="29" borderId="7" xfId="0" applyFont="1" applyFill="1" applyBorder="1" applyAlignment="1">
      <alignment horizontal="center" vertical="center"/>
    </xf>
    <xf numFmtId="0" fontId="7" fillId="32" borderId="7" xfId="0" applyFont="1" applyFill="1" applyBorder="1" applyAlignment="1">
      <alignment horizontal="center" vertical="center"/>
    </xf>
    <xf numFmtId="0" fontId="3" fillId="33" borderId="14" xfId="0" applyFont="1" applyFill="1" applyBorder="1" applyAlignment="1">
      <alignment horizontal="center" vertical="center"/>
    </xf>
    <xf numFmtId="0" fontId="0" fillId="34" borderId="7" xfId="0" applyFont="1" applyFill="1" applyBorder="1" applyAlignment="1">
      <alignment horizontal="center" vertical="center"/>
    </xf>
    <xf numFmtId="0" fontId="7" fillId="35" borderId="7" xfId="0" applyFont="1" applyFill="1" applyBorder="1" applyAlignment="1">
      <alignment horizontal="center" vertical="center"/>
    </xf>
    <xf numFmtId="0" fontId="7" fillId="27" borderId="7" xfId="0" applyFont="1" applyFill="1" applyBorder="1" applyAlignment="1">
      <alignment horizontal="center" vertical="center"/>
    </xf>
    <xf numFmtId="0" fontId="7" fillId="18" borderId="7" xfId="0" applyFont="1" applyFill="1" applyBorder="1" applyAlignment="1">
      <alignment horizontal="center" vertical="center"/>
    </xf>
    <xf numFmtId="0" fontId="7" fillId="23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7" fillId="31" borderId="16" xfId="0" applyFont="1" applyFill="1" applyBorder="1" applyAlignment="1">
      <alignment horizontal="center" vertical="center"/>
    </xf>
    <xf numFmtId="0" fontId="7" fillId="21" borderId="22" xfId="0" applyFont="1" applyFill="1" applyBorder="1" applyAlignment="1">
      <alignment horizontal="center" vertical="center"/>
    </xf>
    <xf numFmtId="0" fontId="7" fillId="31" borderId="22" xfId="0" applyFont="1" applyFill="1" applyBorder="1" applyAlignment="1">
      <alignment horizontal="center" vertical="center"/>
    </xf>
    <xf numFmtId="0" fontId="3" fillId="33" borderId="24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/>
    </xf>
    <xf numFmtId="0" fontId="3" fillId="33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7" fillId="18" borderId="22" xfId="0" applyFont="1" applyFill="1" applyBorder="1" applyAlignment="1">
      <alignment horizontal="center" vertical="center"/>
    </xf>
    <xf numFmtId="0" fontId="2" fillId="37" borderId="4" xfId="0" applyFont="1" applyFill="1" applyBorder="1"/>
    <xf numFmtId="0" fontId="7" fillId="28" borderId="16" xfId="0" applyFont="1" applyFill="1" applyBorder="1" applyAlignment="1">
      <alignment horizontal="center" vertical="center"/>
    </xf>
    <xf numFmtId="0" fontId="3" fillId="30" borderId="14" xfId="0" applyFont="1" applyFill="1" applyBorder="1" applyAlignment="1">
      <alignment horizontal="center" vertical="center"/>
    </xf>
    <xf numFmtId="0" fontId="8" fillId="29" borderId="7" xfId="0" applyFont="1" applyFill="1" applyBorder="1" applyAlignment="1">
      <alignment horizontal="center" vertical="center"/>
    </xf>
    <xf numFmtId="0" fontId="8" fillId="35" borderId="7" xfId="0" applyFont="1" applyFill="1" applyBorder="1" applyAlignment="1">
      <alignment horizontal="center" vertical="center"/>
    </xf>
    <xf numFmtId="0" fontId="7" fillId="34" borderId="7" xfId="0" applyFont="1" applyFill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28" borderId="22" xfId="0" applyFont="1" applyFill="1" applyBorder="1" applyAlignment="1">
      <alignment horizontal="center" vertical="center"/>
    </xf>
    <xf numFmtId="0" fontId="7" fillId="36" borderId="7" xfId="0" applyFont="1" applyFill="1" applyBorder="1" applyAlignment="1">
      <alignment horizontal="center" vertical="center"/>
    </xf>
    <xf numFmtId="0" fontId="7" fillId="38" borderId="16" xfId="0" applyFont="1" applyFill="1" applyBorder="1" applyAlignment="1">
      <alignment horizontal="center" vertical="center"/>
    </xf>
    <xf numFmtId="0" fontId="0" fillId="34" borderId="22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32" xfId="0" applyFont="1" applyBorder="1" applyAlignment="1">
      <alignment horizontal="center"/>
    </xf>
    <xf numFmtId="0" fontId="3" fillId="5" borderId="46" xfId="0" applyFont="1" applyFill="1" applyBorder="1" applyAlignment="1">
      <alignment horizontal="center" vertical="center"/>
    </xf>
    <xf numFmtId="0" fontId="3" fillId="12" borderId="44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30" borderId="44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12" borderId="23" xfId="0" applyFont="1" applyFill="1" applyBorder="1" applyAlignment="1">
      <alignment horizontal="center" vertical="center"/>
    </xf>
    <xf numFmtId="0" fontId="3" fillId="12" borderId="46" xfId="0" applyFont="1" applyFill="1" applyBorder="1" applyAlignment="1">
      <alignment horizontal="center" vertical="center"/>
    </xf>
    <xf numFmtId="0" fontId="3" fillId="33" borderId="44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12" borderId="4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33" borderId="44" xfId="0" applyFont="1" applyFill="1" applyBorder="1" applyAlignment="1">
      <alignment horizontal="center" vertical="center" wrapText="1"/>
    </xf>
    <xf numFmtId="0" fontId="3" fillId="33" borderId="23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7" xfId="0" applyFont="1" applyBorder="1" applyAlignment="1">
      <alignment horizontal="center"/>
    </xf>
    <xf numFmtId="0" fontId="1" fillId="0" borderId="7" xfId="0" applyFont="1" applyBorder="1"/>
    <xf numFmtId="0" fontId="0" fillId="0" borderId="7" xfId="0" applyFont="1" applyBorder="1"/>
    <xf numFmtId="0" fontId="0" fillId="0" borderId="19" xfId="0" applyFont="1" applyFill="1" applyBorder="1" applyAlignment="1">
      <alignment horizontal="center" vertical="center"/>
    </xf>
    <xf numFmtId="0" fontId="1" fillId="0" borderId="20" xfId="0" applyFont="1" applyFill="1" applyBorder="1"/>
    <xf numFmtId="0" fontId="1" fillId="0" borderId="25" xfId="0" applyFont="1" applyFill="1" applyBorder="1"/>
    <xf numFmtId="0" fontId="0" fillId="0" borderId="22" xfId="0" applyFont="1" applyBorder="1" applyAlignment="1">
      <alignment horizontal="center"/>
    </xf>
    <xf numFmtId="0" fontId="1" fillId="0" borderId="22" xfId="0" applyFont="1" applyBorder="1"/>
    <xf numFmtId="0" fontId="0" fillId="0" borderId="16" xfId="0" applyFont="1" applyBorder="1" applyAlignment="1">
      <alignment horizontal="center"/>
    </xf>
    <xf numFmtId="0" fontId="1" fillId="0" borderId="16" xfId="0" applyFont="1" applyBorder="1"/>
    <xf numFmtId="0" fontId="0" fillId="0" borderId="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Border="1"/>
    <xf numFmtId="0" fontId="0" fillId="0" borderId="16" xfId="0" applyFont="1" applyBorder="1"/>
    <xf numFmtId="0" fontId="0" fillId="0" borderId="22" xfId="0" applyFont="1" applyBorder="1" applyAlignment="1">
      <alignment wrapText="1"/>
    </xf>
    <xf numFmtId="0" fontId="0" fillId="0" borderId="19" xfId="0" applyFont="1" applyBorder="1" applyAlignment="1">
      <alignment horizontal="center" vertical="center"/>
    </xf>
    <xf numFmtId="0" fontId="1" fillId="0" borderId="20" xfId="0" applyFont="1" applyBorder="1"/>
    <xf numFmtId="0" fontId="0" fillId="0" borderId="19" xfId="0" applyBorder="1" applyAlignment="1">
      <alignment horizontal="center" vertical="center"/>
    </xf>
    <xf numFmtId="0" fontId="1" fillId="0" borderId="21" xfId="0" applyFont="1" applyBorder="1"/>
    <xf numFmtId="0" fontId="0" fillId="0" borderId="28" xfId="0" applyFont="1" applyBorder="1" applyAlignment="1">
      <alignment horizontal="center" vertical="center"/>
    </xf>
    <xf numFmtId="0" fontId="1" fillId="0" borderId="27" xfId="0" applyFont="1" applyBorder="1"/>
    <xf numFmtId="0" fontId="0" fillId="0" borderId="26" xfId="0" applyBorder="1" applyAlignment="1">
      <alignment horizontal="center" vertical="center"/>
    </xf>
    <xf numFmtId="0" fontId="0" fillId="11" borderId="8" xfId="0" applyFont="1" applyFill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center" vertical="center"/>
    </xf>
    <xf numFmtId="0" fontId="1" fillId="0" borderId="25" xfId="0" applyFont="1" applyBorder="1"/>
    <xf numFmtId="0" fontId="0" fillId="0" borderId="26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11" borderId="9" xfId="0" applyFont="1" applyFill="1" applyBorder="1" applyAlignment="1">
      <alignment horizontal="center" vertical="center"/>
    </xf>
    <xf numFmtId="0" fontId="1" fillId="0" borderId="5" xfId="0" applyFont="1" applyBorder="1"/>
    <xf numFmtId="0" fontId="0" fillId="0" borderId="19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/>
    </xf>
    <xf numFmtId="0" fontId="1" fillId="0" borderId="23" xfId="0" applyFont="1" applyBorder="1"/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7" fillId="0" borderId="4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Alignment="1">
      <alignment horizontal="center"/>
    </xf>
    <xf numFmtId="0" fontId="0" fillId="2" borderId="45" xfId="0" applyFont="1" applyFill="1" applyBorder="1" applyAlignment="1">
      <alignment horizontal="center" vertical="center"/>
    </xf>
    <xf numFmtId="0" fontId="0" fillId="34" borderId="45" xfId="0" applyFont="1" applyFill="1" applyBorder="1" applyAlignment="1">
      <alignment horizontal="center" vertical="center"/>
    </xf>
    <xf numFmtId="0" fontId="0" fillId="3" borderId="45" xfId="0" applyFont="1" applyFill="1" applyBorder="1" applyAlignment="1">
      <alignment horizontal="center" vertical="center"/>
    </xf>
    <xf numFmtId="0" fontId="0" fillId="4" borderId="45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7" fillId="25" borderId="45" xfId="0" applyFont="1" applyFill="1" applyBorder="1" applyAlignment="1">
      <alignment horizontal="center" vertical="center"/>
    </xf>
    <xf numFmtId="0" fontId="7" fillId="19" borderId="45" xfId="0" applyFont="1" applyFill="1" applyBorder="1" applyAlignment="1">
      <alignment horizontal="center" vertical="center"/>
    </xf>
    <xf numFmtId="0" fontId="7" fillId="34" borderId="45" xfId="0" applyFont="1" applyFill="1" applyBorder="1" applyAlignment="1">
      <alignment horizontal="center" vertical="center"/>
    </xf>
    <xf numFmtId="0" fontId="0" fillId="5" borderId="45" xfId="0" applyFont="1" applyFill="1" applyBorder="1" applyAlignment="1">
      <alignment horizontal="center" vertical="center"/>
    </xf>
    <xf numFmtId="0" fontId="0" fillId="13" borderId="45" xfId="0" applyFont="1" applyFill="1" applyBorder="1" applyAlignment="1">
      <alignment horizontal="center" vertical="center"/>
    </xf>
    <xf numFmtId="0" fontId="7" fillId="26" borderId="45" xfId="0" applyFont="1" applyFill="1" applyBorder="1" applyAlignment="1">
      <alignment horizontal="center" vertical="center"/>
    </xf>
    <xf numFmtId="0" fontId="7" fillId="28" borderId="45" xfId="0" applyFont="1" applyFill="1" applyBorder="1" applyAlignment="1">
      <alignment horizontal="center" vertical="center"/>
    </xf>
    <xf numFmtId="0" fontId="7" fillId="29" borderId="45" xfId="0" applyFont="1" applyFill="1" applyBorder="1" applyAlignment="1">
      <alignment horizontal="center" vertical="center"/>
    </xf>
    <xf numFmtId="0" fontId="7" fillId="23" borderId="45" xfId="0" applyFont="1" applyFill="1" applyBorder="1" applyAlignment="1">
      <alignment horizontal="center" vertical="center"/>
    </xf>
    <xf numFmtId="0" fontId="7" fillId="31" borderId="45" xfId="0" applyFont="1" applyFill="1" applyBorder="1" applyAlignment="1">
      <alignment horizontal="center" vertical="center"/>
    </xf>
    <xf numFmtId="0" fontId="0" fillId="20" borderId="45" xfId="0" applyFill="1" applyBorder="1" applyAlignment="1">
      <alignment horizontal="center" vertical="center"/>
    </xf>
    <xf numFmtId="0" fontId="0" fillId="23" borderId="45" xfId="0" applyFill="1" applyBorder="1" applyAlignment="1">
      <alignment horizontal="center" vertical="center"/>
    </xf>
    <xf numFmtId="0" fontId="7" fillId="20" borderId="45" xfId="0" applyFont="1" applyFill="1" applyBorder="1" applyAlignment="1">
      <alignment horizontal="center" vertical="center"/>
    </xf>
    <xf numFmtId="0" fontId="6" fillId="29" borderId="45" xfId="0" applyFont="1" applyFill="1" applyBorder="1" applyAlignment="1">
      <alignment horizontal="center" vertical="center"/>
    </xf>
    <xf numFmtId="0" fontId="7" fillId="35" borderId="45" xfId="0" applyFont="1" applyFill="1" applyBorder="1" applyAlignment="1">
      <alignment horizontal="center" vertical="center"/>
    </xf>
    <xf numFmtId="0" fontId="7" fillId="22" borderId="45" xfId="0" applyFont="1" applyFill="1" applyBorder="1" applyAlignment="1">
      <alignment horizontal="center" vertical="center"/>
    </xf>
    <xf numFmtId="0" fontId="7" fillId="32" borderId="45" xfId="0" applyFont="1" applyFill="1" applyBorder="1" applyAlignment="1">
      <alignment horizontal="center" vertical="center"/>
    </xf>
    <xf numFmtId="0" fontId="7" fillId="18" borderId="45" xfId="0" applyFont="1" applyFill="1" applyBorder="1" applyAlignment="1">
      <alignment horizontal="center" vertical="center"/>
    </xf>
    <xf numFmtId="0" fontId="7" fillId="13" borderId="45" xfId="0" applyFont="1" applyFill="1" applyBorder="1" applyAlignment="1">
      <alignment horizontal="center" vertical="center"/>
    </xf>
    <xf numFmtId="0" fontId="7" fillId="27" borderId="45" xfId="0" applyFont="1" applyFill="1" applyBorder="1" applyAlignment="1">
      <alignment horizontal="center" vertical="center"/>
    </xf>
    <xf numFmtId="0" fontId="7" fillId="36" borderId="45" xfId="0" applyFont="1" applyFill="1" applyBorder="1" applyAlignment="1">
      <alignment horizontal="center" vertical="center"/>
    </xf>
    <xf numFmtId="0" fontId="8" fillId="23" borderId="45" xfId="0" applyFont="1" applyFill="1" applyBorder="1" applyAlignment="1">
      <alignment horizontal="center" vertical="center"/>
    </xf>
    <xf numFmtId="0" fontId="7" fillId="24" borderId="45" xfId="0" applyFont="1" applyFill="1" applyBorder="1" applyAlignment="1">
      <alignment horizontal="center" vertical="center"/>
    </xf>
    <xf numFmtId="0" fontId="8" fillId="29" borderId="45" xfId="0" applyFont="1" applyFill="1" applyBorder="1" applyAlignment="1">
      <alignment horizontal="center" vertical="center"/>
    </xf>
    <xf numFmtId="0" fontId="8" fillId="35" borderId="45" xfId="0" applyFont="1" applyFill="1" applyBorder="1" applyAlignment="1">
      <alignment horizontal="center" vertical="center"/>
    </xf>
    <xf numFmtId="0" fontId="6" fillId="34" borderId="45" xfId="0" applyFont="1" applyFill="1" applyBorder="1" applyAlignment="1">
      <alignment horizontal="center" vertical="center"/>
    </xf>
    <xf numFmtId="0" fontId="0" fillId="0" borderId="47" xfId="0" applyFont="1" applyBorder="1" applyAlignment="1"/>
    <xf numFmtId="0" fontId="0" fillId="5" borderId="49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0" fillId="0" borderId="52" xfId="0" applyFont="1" applyBorder="1" applyAlignment="1">
      <alignment horizontal="center"/>
    </xf>
    <xf numFmtId="0" fontId="7" fillId="5" borderId="49" xfId="0" applyFont="1" applyFill="1" applyBorder="1" applyAlignment="1">
      <alignment horizontal="center" vertical="center"/>
    </xf>
    <xf numFmtId="0" fontId="0" fillId="0" borderId="53" xfId="0" applyFont="1" applyBorder="1" applyAlignment="1">
      <alignment horizontal="center"/>
    </xf>
    <xf numFmtId="0" fontId="0" fillId="4" borderId="49" xfId="0" applyFont="1" applyFill="1" applyBorder="1" applyAlignment="1">
      <alignment horizontal="center" vertical="center"/>
    </xf>
    <xf numFmtId="0" fontId="7" fillId="20" borderId="55" xfId="0" applyFont="1" applyFill="1" applyBorder="1" applyAlignment="1">
      <alignment horizontal="center" vertical="center"/>
    </xf>
    <xf numFmtId="0" fontId="0" fillId="3" borderId="55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/>
    </xf>
    <xf numFmtId="0" fontId="0" fillId="0" borderId="56" xfId="0" applyFont="1" applyBorder="1" applyAlignment="1">
      <alignment horizontal="center" vertical="center"/>
    </xf>
    <xf numFmtId="0" fontId="7" fillId="28" borderId="58" xfId="0" applyFont="1" applyFill="1" applyBorder="1" applyAlignment="1">
      <alignment horizontal="center" vertical="center"/>
    </xf>
    <xf numFmtId="0" fontId="0" fillId="4" borderId="59" xfId="0" applyFont="1" applyFill="1" applyBorder="1" applyAlignment="1">
      <alignment horizontal="center" vertical="center"/>
    </xf>
    <xf numFmtId="0" fontId="0" fillId="4" borderId="57" xfId="0" applyFont="1" applyFill="1" applyBorder="1" applyAlignment="1">
      <alignment horizontal="center" vertical="center"/>
    </xf>
    <xf numFmtId="0" fontId="0" fillId="34" borderId="58" xfId="0" applyFont="1" applyFill="1" applyBorder="1" applyAlignment="1">
      <alignment horizontal="center" vertical="center"/>
    </xf>
    <xf numFmtId="0" fontId="7" fillId="38" borderId="59" xfId="0" applyFont="1" applyFill="1" applyBorder="1" applyAlignment="1">
      <alignment horizontal="center" vertical="center"/>
    </xf>
    <xf numFmtId="0" fontId="7" fillId="38" borderId="57" xfId="0" applyFont="1" applyFill="1" applyBorder="1" applyAlignment="1">
      <alignment horizontal="center" vertical="center"/>
    </xf>
    <xf numFmtId="0" fontId="0" fillId="3" borderId="49" xfId="0" applyFont="1" applyFill="1" applyBorder="1" applyAlignment="1">
      <alignment horizontal="center" vertical="center"/>
    </xf>
    <xf numFmtId="0" fontId="7" fillId="31" borderId="58" xfId="0" applyFont="1" applyFill="1" applyBorder="1" applyAlignment="1">
      <alignment horizontal="center" vertical="center"/>
    </xf>
    <xf numFmtId="0" fontId="0" fillId="3" borderId="59" xfId="0" applyFont="1" applyFill="1" applyBorder="1" applyAlignment="1">
      <alignment horizontal="center" vertical="center"/>
    </xf>
    <xf numFmtId="0" fontId="0" fillId="3" borderId="57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7" fillId="18" borderId="58" xfId="0" applyFont="1" applyFill="1" applyBorder="1" applyAlignment="1">
      <alignment horizontal="center" vertical="center"/>
    </xf>
    <xf numFmtId="0" fontId="7" fillId="19" borderId="59" xfId="0" applyFont="1" applyFill="1" applyBorder="1" applyAlignment="1">
      <alignment horizontal="center" vertical="center"/>
    </xf>
    <xf numFmtId="0" fontId="7" fillId="19" borderId="57" xfId="0" applyFont="1" applyFill="1" applyBorder="1" applyAlignment="1">
      <alignment horizontal="center" vertical="center"/>
    </xf>
    <xf numFmtId="0" fontId="7" fillId="21" borderId="58" xfId="0" applyFont="1" applyFill="1" applyBorder="1" applyAlignment="1">
      <alignment horizontal="center" vertical="center"/>
    </xf>
    <xf numFmtId="0" fontId="7" fillId="28" borderId="59" xfId="0" applyFont="1" applyFill="1" applyBorder="1" applyAlignment="1">
      <alignment horizontal="center" vertical="center"/>
    </xf>
    <xf numFmtId="0" fontId="7" fillId="28" borderId="57" xfId="0" applyFont="1" applyFill="1" applyBorder="1" applyAlignment="1">
      <alignment horizontal="center" vertical="center"/>
    </xf>
    <xf numFmtId="0" fontId="0" fillId="3" borderId="58" xfId="0" applyFont="1" applyFill="1" applyBorder="1" applyAlignment="1">
      <alignment horizontal="center" vertical="center"/>
    </xf>
    <xf numFmtId="0" fontId="0" fillId="34" borderId="59" xfId="0" applyFont="1" applyFill="1" applyBorder="1" applyAlignment="1">
      <alignment horizontal="center" vertical="center"/>
    </xf>
    <xf numFmtId="0" fontId="0" fillId="2" borderId="58" xfId="0" applyFont="1" applyFill="1" applyBorder="1" applyAlignment="1">
      <alignment horizontal="center" vertical="center"/>
    </xf>
    <xf numFmtId="0" fontId="7" fillId="23" borderId="58" xfId="0" applyFont="1" applyFill="1" applyBorder="1" applyAlignment="1">
      <alignment horizontal="center" vertical="center"/>
    </xf>
    <xf numFmtId="0" fontId="7" fillId="31" borderId="59" xfId="0" applyFont="1" applyFill="1" applyBorder="1" applyAlignment="1">
      <alignment horizontal="center" vertical="center"/>
    </xf>
    <xf numFmtId="0" fontId="7" fillId="31" borderId="57" xfId="0" applyFont="1" applyFill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7" fillId="38" borderId="64" xfId="0" applyFont="1" applyFill="1" applyBorder="1" applyAlignment="1">
      <alignment horizontal="center"/>
    </xf>
    <xf numFmtId="0" fontId="0" fillId="38" borderId="54" xfId="0" applyFont="1" applyFill="1" applyBorder="1" applyAlignment="1">
      <alignment horizontal="center"/>
    </xf>
    <xf numFmtId="0" fontId="0" fillId="38" borderId="65" xfId="0" applyFont="1" applyFill="1" applyBorder="1" applyAlignment="1">
      <alignment horizontal="center"/>
    </xf>
    <xf numFmtId="0" fontId="0" fillId="34" borderId="55" xfId="0" applyFont="1" applyFill="1" applyBorder="1" applyAlignment="1">
      <alignment horizontal="center" vertical="center"/>
    </xf>
    <xf numFmtId="0" fontId="0" fillId="34" borderId="66" xfId="0" applyFont="1" applyFill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7" fillId="38" borderId="68" xfId="0" applyFont="1" applyFill="1" applyBorder="1" applyAlignment="1">
      <alignment horizontal="center" vertical="center"/>
    </xf>
    <xf numFmtId="0" fontId="7" fillId="38" borderId="60" xfId="0" applyFont="1" applyFill="1" applyBorder="1" applyAlignment="1">
      <alignment horizontal="center"/>
    </xf>
    <xf numFmtId="0" fontId="0" fillId="38" borderId="60" xfId="0" applyFont="1" applyFill="1" applyBorder="1" applyAlignment="1">
      <alignment horizontal="center"/>
    </xf>
    <xf numFmtId="0" fontId="0" fillId="0" borderId="61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0" fillId="39" borderId="7" xfId="0" applyFont="1" applyFill="1" applyBorder="1" applyAlignment="1">
      <alignment horizontal="center" vertical="center"/>
    </xf>
    <xf numFmtId="0" fontId="0" fillId="39" borderId="62" xfId="0" applyFont="1" applyFill="1" applyBorder="1" applyAlignment="1">
      <alignment horizontal="center" vertical="center"/>
    </xf>
    <xf numFmtId="0" fontId="0" fillId="39" borderId="22" xfId="0" applyFont="1" applyFill="1" applyBorder="1" applyAlignment="1">
      <alignment horizontal="center" vertical="center"/>
    </xf>
    <xf numFmtId="0" fontId="0" fillId="39" borderId="63" xfId="0" applyFont="1" applyFill="1" applyBorder="1" applyAlignment="1">
      <alignment horizontal="center" vertic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F5750B"/>
      <color rgb="FFF6842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1000125</xdr:colOff>
      <xdr:row>47</xdr:row>
      <xdr:rowOff>152400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1000125</xdr:colOff>
      <xdr:row>47</xdr:row>
      <xdr:rowOff>152400</xdr:rowOff>
    </xdr:to>
    <xdr:sp macro="" textlink="">
      <xdr:nvSpPr>
        <xdr:cNvPr id="2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1000125</xdr:colOff>
      <xdr:row>47</xdr:row>
      <xdr:rowOff>152400</xdr:rowOff>
    </xdr:to>
    <xdr:sp macro="" textlink="">
      <xdr:nvSpPr>
        <xdr:cNvPr id="3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1000125</xdr:colOff>
      <xdr:row>47</xdr:row>
      <xdr:rowOff>152400</xdr:rowOff>
    </xdr:to>
    <xdr:sp macro="" textlink="">
      <xdr:nvSpPr>
        <xdr:cNvPr id="4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E1000"/>
  <sheetViews>
    <sheetView topLeftCell="A155" zoomScale="50" zoomScaleNormal="50" workbookViewId="0">
      <selection activeCell="D3" sqref="D3:D199"/>
    </sheetView>
  </sheetViews>
  <sheetFormatPr baseColWidth="10" defaultColWidth="15.140625" defaultRowHeight="15" customHeight="1"/>
  <cols>
    <col min="1" max="1" width="10" customWidth="1"/>
    <col min="2" max="2" width="26.42578125" customWidth="1"/>
    <col min="3" max="3" width="26.28515625" customWidth="1"/>
    <col min="4" max="4" width="14.5703125" customWidth="1"/>
    <col min="5" max="5" width="29" customWidth="1"/>
    <col min="6" max="6" width="24" customWidth="1"/>
    <col min="7" max="7" width="35.42578125" customWidth="1"/>
    <col min="8" max="8" width="33.5703125" customWidth="1"/>
    <col min="9" max="9" width="27.85546875" customWidth="1"/>
    <col min="10" max="14" width="10" customWidth="1"/>
    <col min="15" max="15" width="19.42578125" customWidth="1"/>
    <col min="16" max="17" width="10" customWidth="1"/>
    <col min="18" max="18" width="17.5703125" customWidth="1"/>
    <col min="19" max="29" width="10" customWidth="1"/>
    <col min="30" max="30" width="11.85546875" customWidth="1"/>
    <col min="31" max="31" width="26.28515625" customWidth="1"/>
  </cols>
  <sheetData>
    <row r="1" spans="2:31" ht="15.75" customHeight="1" thickBot="1">
      <c r="B1" s="186" t="s">
        <v>12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</row>
    <row r="2" spans="2:31" ht="15.75" customHeight="1" thickBot="1">
      <c r="B2" s="55" t="s">
        <v>13</v>
      </c>
      <c r="C2" s="54" t="s">
        <v>14</v>
      </c>
      <c r="D2" s="8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175" t="s">
        <v>21</v>
      </c>
      <c r="K2" s="176"/>
      <c r="L2" s="177"/>
      <c r="M2" s="175" t="s">
        <v>22</v>
      </c>
      <c r="N2" s="176"/>
      <c r="O2" s="177"/>
      <c r="P2" s="175" t="s">
        <v>23</v>
      </c>
      <c r="Q2" s="176"/>
      <c r="R2" s="177"/>
      <c r="S2" s="175" t="s">
        <v>24</v>
      </c>
      <c r="T2" s="180"/>
      <c r="U2" s="180"/>
      <c r="V2" s="181"/>
      <c r="W2" s="175" t="s">
        <v>25</v>
      </c>
      <c r="X2" s="176"/>
      <c r="Y2" s="176"/>
      <c r="Z2" s="177"/>
      <c r="AA2" s="175" t="s">
        <v>26</v>
      </c>
      <c r="AB2" s="176"/>
      <c r="AC2" s="176"/>
      <c r="AD2" s="177"/>
      <c r="AE2" s="20" t="s">
        <v>27</v>
      </c>
    </row>
    <row r="3" spans="2:31" ht="15.75" customHeight="1">
      <c r="B3" s="188" t="s">
        <v>28</v>
      </c>
      <c r="C3" s="56" t="s">
        <v>29</v>
      </c>
      <c r="D3" s="9" t="s">
        <v>30</v>
      </c>
      <c r="E3" s="10" t="s">
        <v>31</v>
      </c>
      <c r="F3" s="11" t="s">
        <v>32</v>
      </c>
      <c r="G3" s="9"/>
      <c r="H3" s="9">
        <v>75.95</v>
      </c>
      <c r="I3" s="12">
        <v>17.718190198497201</v>
      </c>
      <c r="J3" s="152"/>
      <c r="K3" s="153"/>
      <c r="L3" s="178"/>
      <c r="M3" s="162" t="s">
        <v>33</v>
      </c>
      <c r="N3" s="153"/>
      <c r="O3" s="153"/>
      <c r="P3" s="152"/>
      <c r="Q3" s="153"/>
      <c r="R3" s="153"/>
      <c r="S3" s="154"/>
      <c r="T3" s="153"/>
      <c r="U3" s="153"/>
      <c r="V3" s="153"/>
      <c r="W3" s="152"/>
      <c r="X3" s="153"/>
      <c r="Y3" s="153"/>
      <c r="Z3" s="153"/>
      <c r="AA3" s="154"/>
      <c r="AB3" s="153"/>
      <c r="AC3" s="153"/>
      <c r="AD3" s="153"/>
      <c r="AE3" s="21" t="s">
        <v>34</v>
      </c>
    </row>
    <row r="4" spans="2:31" ht="13.5" customHeight="1">
      <c r="B4" s="169"/>
      <c r="C4" s="57" t="s">
        <v>35</v>
      </c>
      <c r="D4" s="9">
        <v>6</v>
      </c>
      <c r="E4" s="83" t="s">
        <v>42</v>
      </c>
      <c r="F4" s="14" t="s">
        <v>36</v>
      </c>
      <c r="G4" s="9"/>
      <c r="H4" s="9">
        <v>62.57</v>
      </c>
      <c r="I4" s="12">
        <v>26.817526353576255</v>
      </c>
      <c r="J4" s="152"/>
      <c r="K4" s="153"/>
      <c r="L4" s="178"/>
      <c r="M4" s="162"/>
      <c r="N4" s="153"/>
      <c r="O4" s="153"/>
      <c r="P4" s="152"/>
      <c r="Q4" s="153"/>
      <c r="R4" s="153"/>
      <c r="S4" s="154"/>
      <c r="T4" s="153"/>
      <c r="U4" s="153"/>
      <c r="V4" s="153"/>
      <c r="W4" s="154"/>
      <c r="X4" s="153"/>
      <c r="Y4" s="153"/>
      <c r="Z4" s="153"/>
      <c r="AA4" s="152"/>
      <c r="AB4" s="153"/>
      <c r="AC4" s="153"/>
      <c r="AD4" s="153"/>
      <c r="AE4" s="21"/>
    </row>
    <row r="5" spans="2:31" ht="15.75" customHeight="1">
      <c r="B5" s="169"/>
      <c r="C5" s="57" t="s">
        <v>37</v>
      </c>
      <c r="D5" s="9">
        <v>6</v>
      </c>
      <c r="E5" s="13" t="s">
        <v>34</v>
      </c>
      <c r="F5" s="15" t="s">
        <v>38</v>
      </c>
      <c r="G5" s="9"/>
      <c r="H5" s="9">
        <v>40.01</v>
      </c>
      <c r="I5" s="12">
        <v>62.864841823431853</v>
      </c>
      <c r="J5" s="152"/>
      <c r="K5" s="153"/>
      <c r="L5" s="178"/>
      <c r="M5" s="162"/>
      <c r="N5" s="153"/>
      <c r="O5" s="153"/>
      <c r="P5" s="152"/>
      <c r="Q5" s="153"/>
      <c r="R5" s="153"/>
      <c r="S5" s="154"/>
      <c r="T5" s="153"/>
      <c r="U5" s="153"/>
      <c r="V5" s="153"/>
      <c r="W5" s="154"/>
      <c r="X5" s="153"/>
      <c r="Y5" s="153"/>
      <c r="Z5" s="153"/>
      <c r="AA5" s="152"/>
      <c r="AB5" s="153"/>
      <c r="AC5" s="153"/>
      <c r="AD5" s="153"/>
      <c r="AE5" s="21"/>
    </row>
    <row r="6" spans="2:31" ht="15.75" customHeight="1">
      <c r="B6" s="169"/>
      <c r="C6" s="91" t="s">
        <v>39</v>
      </c>
      <c r="D6" s="9">
        <v>6</v>
      </c>
      <c r="E6" s="84" t="s">
        <v>56</v>
      </c>
      <c r="F6" s="15" t="s">
        <v>38</v>
      </c>
      <c r="G6" s="9"/>
      <c r="H6" s="9">
        <v>44.42</v>
      </c>
      <c r="I6" s="12">
        <v>74.216385306373468</v>
      </c>
      <c r="J6" s="152"/>
      <c r="K6" s="153"/>
      <c r="L6" s="178"/>
      <c r="M6" s="162"/>
      <c r="N6" s="153"/>
      <c r="O6" s="153"/>
      <c r="P6" s="152"/>
      <c r="Q6" s="153"/>
      <c r="R6" s="153"/>
      <c r="S6" s="154"/>
      <c r="T6" s="153"/>
      <c r="U6" s="153"/>
      <c r="V6" s="153"/>
      <c r="W6" s="154"/>
      <c r="X6" s="153"/>
      <c r="Y6" s="153"/>
      <c r="Z6" s="153"/>
      <c r="AA6" s="152"/>
      <c r="AB6" s="153"/>
      <c r="AC6" s="153"/>
      <c r="AD6" s="153"/>
      <c r="AE6" s="21" t="s">
        <v>34</v>
      </c>
    </row>
    <row r="7" spans="2:31" ht="15.75" customHeight="1">
      <c r="B7" s="169"/>
      <c r="C7" s="92" t="s">
        <v>41</v>
      </c>
      <c r="D7" s="9">
        <v>4</v>
      </c>
      <c r="E7" s="85" t="s">
        <v>31</v>
      </c>
      <c r="F7" s="18" t="s">
        <v>36</v>
      </c>
      <c r="G7" s="9"/>
      <c r="H7" s="9">
        <v>62.73</v>
      </c>
      <c r="I7" s="12">
        <v>39.193043460344015</v>
      </c>
      <c r="J7" s="152"/>
      <c r="K7" s="153"/>
      <c r="L7" s="178"/>
      <c r="M7" s="162"/>
      <c r="N7" s="153"/>
      <c r="O7" s="153"/>
      <c r="P7" s="152"/>
      <c r="Q7" s="153"/>
      <c r="R7" s="153"/>
      <c r="S7" s="154"/>
      <c r="T7" s="153"/>
      <c r="U7" s="153"/>
      <c r="V7" s="153"/>
      <c r="W7" s="154"/>
      <c r="X7" s="153"/>
      <c r="Y7" s="153"/>
      <c r="Z7" s="153"/>
      <c r="AA7" s="152"/>
      <c r="AB7" s="153"/>
      <c r="AC7" s="153"/>
      <c r="AD7" s="153"/>
      <c r="AE7" s="21" t="s">
        <v>34</v>
      </c>
    </row>
    <row r="8" spans="2:31" ht="15.75" customHeight="1">
      <c r="B8" s="169"/>
      <c r="C8" s="57" t="s">
        <v>43</v>
      </c>
      <c r="D8" s="9">
        <v>6</v>
      </c>
      <c r="E8" s="86" t="s">
        <v>34</v>
      </c>
      <c r="F8" s="15" t="s">
        <v>38</v>
      </c>
      <c r="G8" s="9"/>
      <c r="H8" s="9">
        <v>46.53</v>
      </c>
      <c r="I8" s="12">
        <v>30.953007731587292</v>
      </c>
      <c r="J8" s="152"/>
      <c r="K8" s="153"/>
      <c r="L8" s="178"/>
      <c r="M8" s="162"/>
      <c r="N8" s="153"/>
      <c r="O8" s="153"/>
      <c r="P8" s="152"/>
      <c r="Q8" s="153"/>
      <c r="R8" s="153"/>
      <c r="S8" s="154"/>
      <c r="T8" s="153"/>
      <c r="U8" s="153"/>
      <c r="V8" s="153"/>
      <c r="W8" s="154"/>
      <c r="X8" s="153"/>
      <c r="Y8" s="153"/>
      <c r="Z8" s="153"/>
      <c r="AA8" s="152"/>
      <c r="AB8" s="153"/>
      <c r="AC8" s="153"/>
      <c r="AD8" s="153"/>
      <c r="AE8" s="21"/>
    </row>
    <row r="9" spans="2:31" ht="15.75" customHeight="1">
      <c r="B9" s="169"/>
      <c r="C9" s="92" t="s">
        <v>44</v>
      </c>
      <c r="D9" s="9">
        <v>6</v>
      </c>
      <c r="E9" s="85" t="s">
        <v>31</v>
      </c>
      <c r="F9" s="15" t="s">
        <v>38</v>
      </c>
      <c r="G9" s="9"/>
      <c r="H9" s="9">
        <v>55.71</v>
      </c>
      <c r="I9" s="12">
        <v>50.543261023285304</v>
      </c>
      <c r="J9" s="152"/>
      <c r="K9" s="153"/>
      <c r="L9" s="178"/>
      <c r="M9" s="162"/>
      <c r="N9" s="153"/>
      <c r="O9" s="153"/>
      <c r="P9" s="152"/>
      <c r="Q9" s="153"/>
      <c r="R9" s="153"/>
      <c r="S9" s="154"/>
      <c r="T9" s="153"/>
      <c r="U9" s="153"/>
      <c r="V9" s="153"/>
      <c r="W9" s="154"/>
      <c r="X9" s="153"/>
      <c r="Y9" s="153"/>
      <c r="Z9" s="153"/>
      <c r="AA9" s="152"/>
      <c r="AB9" s="153"/>
      <c r="AC9" s="153"/>
      <c r="AD9" s="153"/>
      <c r="AE9" s="21"/>
    </row>
    <row r="10" spans="2:31" ht="15.75" customHeight="1">
      <c r="B10" s="169"/>
      <c r="C10" s="57" t="s">
        <v>45</v>
      </c>
      <c r="D10" s="9">
        <v>4</v>
      </c>
      <c r="E10" s="13" t="s">
        <v>34</v>
      </c>
      <c r="F10" s="18" t="s">
        <v>36</v>
      </c>
      <c r="G10" s="9"/>
      <c r="H10" s="9">
        <v>62.16</v>
      </c>
      <c r="I10" s="12">
        <v>31.844100984798139</v>
      </c>
      <c r="J10" s="152"/>
      <c r="K10" s="153"/>
      <c r="L10" s="178"/>
      <c r="M10" s="162"/>
      <c r="N10" s="153"/>
      <c r="O10" s="153"/>
      <c r="P10" s="152"/>
      <c r="Q10" s="153"/>
      <c r="R10" s="153"/>
      <c r="S10" s="154"/>
      <c r="T10" s="153"/>
      <c r="U10" s="153"/>
      <c r="V10" s="153"/>
      <c r="W10" s="154"/>
      <c r="X10" s="153"/>
      <c r="Y10" s="153"/>
      <c r="Z10" s="153"/>
      <c r="AA10" s="152"/>
      <c r="AB10" s="153"/>
      <c r="AC10" s="153"/>
      <c r="AD10" s="153"/>
      <c r="AE10" s="21" t="s">
        <v>34</v>
      </c>
    </row>
    <row r="11" spans="2:31" ht="15.75" customHeight="1">
      <c r="B11" s="169"/>
      <c r="C11" s="57" t="s">
        <v>46</v>
      </c>
      <c r="D11" s="9">
        <v>6</v>
      </c>
      <c r="E11" s="13" t="s">
        <v>34</v>
      </c>
      <c r="F11" s="15" t="s">
        <v>38</v>
      </c>
      <c r="G11" s="9"/>
      <c r="H11" s="9">
        <v>50.82</v>
      </c>
      <c r="I11" s="12">
        <v>57.144761880484459</v>
      </c>
      <c r="J11" s="152"/>
      <c r="K11" s="153"/>
      <c r="L11" s="178"/>
      <c r="M11" s="162"/>
      <c r="N11" s="153"/>
      <c r="O11" s="153"/>
      <c r="P11" s="152"/>
      <c r="Q11" s="153"/>
      <c r="R11" s="153"/>
      <c r="S11" s="154"/>
      <c r="T11" s="153"/>
      <c r="U11" s="153"/>
      <c r="V11" s="153"/>
      <c r="W11" s="152"/>
      <c r="X11" s="153"/>
      <c r="Y11" s="153"/>
      <c r="Z11" s="153"/>
      <c r="AA11" s="152"/>
      <c r="AB11" s="153"/>
      <c r="AC11" s="153"/>
      <c r="AD11" s="153"/>
      <c r="AE11" s="21"/>
    </row>
    <row r="12" spans="2:31" ht="15.75" customHeight="1">
      <c r="B12" s="169"/>
      <c r="C12" s="57" t="s">
        <v>47</v>
      </c>
      <c r="D12" s="9">
        <v>6</v>
      </c>
      <c r="E12" s="85" t="s">
        <v>31</v>
      </c>
      <c r="F12" s="18" t="s">
        <v>36</v>
      </c>
      <c r="G12" s="9"/>
      <c r="H12" s="9">
        <v>56.79</v>
      </c>
      <c r="I12" s="12">
        <v>37.663567628728615</v>
      </c>
      <c r="J12" s="152"/>
      <c r="K12" s="153"/>
      <c r="L12" s="178"/>
      <c r="M12" s="162"/>
      <c r="N12" s="153"/>
      <c r="O12" s="153"/>
      <c r="P12" s="152"/>
      <c r="Q12" s="153"/>
      <c r="R12" s="153"/>
      <c r="S12" s="154"/>
      <c r="T12" s="153"/>
      <c r="U12" s="153"/>
      <c r="V12" s="153"/>
      <c r="W12" s="152"/>
      <c r="X12" s="153"/>
      <c r="Y12" s="153"/>
      <c r="Z12" s="153"/>
      <c r="AA12" s="152"/>
      <c r="AB12" s="153"/>
      <c r="AC12" s="153"/>
      <c r="AD12" s="153"/>
      <c r="AE12" s="21"/>
    </row>
    <row r="13" spans="2:31" ht="15.75" customHeight="1">
      <c r="B13" s="169"/>
      <c r="C13" s="57" t="s">
        <v>48</v>
      </c>
      <c r="D13" s="9">
        <v>6</v>
      </c>
      <c r="E13" s="86" t="s">
        <v>34</v>
      </c>
      <c r="F13" s="19" t="s">
        <v>49</v>
      </c>
      <c r="G13" s="9"/>
      <c r="H13" s="9">
        <v>45.08</v>
      </c>
      <c r="I13" s="12">
        <v>54.034693596259295</v>
      </c>
      <c r="J13" s="152"/>
      <c r="K13" s="153"/>
      <c r="L13" s="178"/>
      <c r="M13" s="162"/>
      <c r="N13" s="153"/>
      <c r="O13" s="153"/>
      <c r="P13" s="152"/>
      <c r="Q13" s="153"/>
      <c r="R13" s="153"/>
      <c r="S13" s="154"/>
      <c r="T13" s="153"/>
      <c r="U13" s="153"/>
      <c r="V13" s="153"/>
      <c r="W13" s="152"/>
      <c r="X13" s="153"/>
      <c r="Y13" s="153"/>
      <c r="Z13" s="153"/>
      <c r="AA13" s="152"/>
      <c r="AB13" s="153"/>
      <c r="AC13" s="153"/>
      <c r="AD13" s="153"/>
      <c r="AE13" s="21" t="s">
        <v>34</v>
      </c>
    </row>
    <row r="14" spans="2:31" ht="15.75" customHeight="1">
      <c r="B14" s="169"/>
      <c r="C14" s="57" t="s">
        <v>50</v>
      </c>
      <c r="D14" s="9">
        <v>6</v>
      </c>
      <c r="E14" s="17" t="s">
        <v>42</v>
      </c>
      <c r="F14" s="18" t="s">
        <v>36</v>
      </c>
      <c r="G14" s="9"/>
      <c r="H14" s="9">
        <v>46.65</v>
      </c>
      <c r="I14" s="12">
        <v>35.362639108576055</v>
      </c>
      <c r="J14" s="152"/>
      <c r="K14" s="153"/>
      <c r="L14" s="178"/>
      <c r="M14" s="162"/>
      <c r="N14" s="153"/>
      <c r="O14" s="153"/>
      <c r="P14" s="152"/>
      <c r="Q14" s="153"/>
      <c r="R14" s="153"/>
      <c r="S14" s="154"/>
      <c r="T14" s="153"/>
      <c r="U14" s="153"/>
      <c r="V14" s="153"/>
      <c r="W14" s="152"/>
      <c r="X14" s="153"/>
      <c r="Y14" s="153"/>
      <c r="Z14" s="153"/>
      <c r="AA14" s="152"/>
      <c r="AB14" s="153"/>
      <c r="AC14" s="153"/>
      <c r="AD14" s="153"/>
      <c r="AE14" s="21"/>
    </row>
    <row r="15" spans="2:31" ht="15.75" customHeight="1">
      <c r="B15" s="169"/>
      <c r="C15" s="57" t="s">
        <v>51</v>
      </c>
      <c r="D15" s="9">
        <v>6</v>
      </c>
      <c r="E15" s="17" t="s">
        <v>42</v>
      </c>
      <c r="F15" s="18" t="s">
        <v>36</v>
      </c>
      <c r="G15" s="9"/>
      <c r="H15" s="9">
        <v>51.19</v>
      </c>
      <c r="I15" s="12">
        <v>50.034046960506643</v>
      </c>
      <c r="J15" s="152"/>
      <c r="K15" s="153"/>
      <c r="L15" s="178"/>
      <c r="M15" s="162"/>
      <c r="N15" s="153"/>
      <c r="O15" s="153"/>
      <c r="P15" s="152"/>
      <c r="Q15" s="153"/>
      <c r="R15" s="153"/>
      <c r="S15" s="154"/>
      <c r="T15" s="153"/>
      <c r="U15" s="153"/>
      <c r="V15" s="153"/>
      <c r="W15" s="152"/>
      <c r="X15" s="153"/>
      <c r="Y15" s="153"/>
      <c r="Z15" s="153"/>
      <c r="AA15" s="152"/>
      <c r="AB15" s="153"/>
      <c r="AC15" s="153"/>
      <c r="AD15" s="153"/>
      <c r="AE15" s="21" t="s">
        <v>34</v>
      </c>
    </row>
    <row r="16" spans="2:31" ht="15.75" customHeight="1">
      <c r="B16" s="169"/>
      <c r="C16" s="58" t="s">
        <v>52</v>
      </c>
      <c r="D16" s="9">
        <v>4</v>
      </c>
      <c r="E16" s="10" t="s">
        <v>31</v>
      </c>
      <c r="F16" s="18" t="s">
        <v>36</v>
      </c>
      <c r="G16" s="9"/>
      <c r="H16" s="9">
        <v>63.43</v>
      </c>
      <c r="I16" s="12">
        <v>24.74014721433544</v>
      </c>
      <c r="J16" s="152"/>
      <c r="K16" s="153"/>
      <c r="L16" s="178"/>
      <c r="M16" s="162"/>
      <c r="N16" s="153"/>
      <c r="O16" s="153"/>
      <c r="P16" s="152"/>
      <c r="Q16" s="153"/>
      <c r="R16" s="153"/>
      <c r="S16" s="154"/>
      <c r="T16" s="153"/>
      <c r="U16" s="153"/>
      <c r="V16" s="153"/>
      <c r="W16" s="152"/>
      <c r="X16" s="153"/>
      <c r="Y16" s="153"/>
      <c r="Z16" s="153"/>
      <c r="AA16" s="152"/>
      <c r="AB16" s="153"/>
      <c r="AC16" s="153"/>
      <c r="AD16" s="153"/>
      <c r="AE16" s="21"/>
    </row>
    <row r="17" spans="2:31" ht="15.75" customHeight="1">
      <c r="B17" s="169"/>
      <c r="C17" s="57" t="s">
        <v>53</v>
      </c>
      <c r="D17" s="9">
        <v>6</v>
      </c>
      <c r="E17" s="17" t="s">
        <v>42</v>
      </c>
      <c r="F17" s="15" t="s">
        <v>38</v>
      </c>
      <c r="G17" s="9"/>
      <c r="H17" s="9">
        <v>56.48</v>
      </c>
      <c r="I17" s="12">
        <v>52.33123789098827</v>
      </c>
      <c r="J17" s="152"/>
      <c r="K17" s="153"/>
      <c r="L17" s="178"/>
      <c r="M17" s="162"/>
      <c r="N17" s="153"/>
      <c r="O17" s="153"/>
      <c r="P17" s="152"/>
      <c r="Q17" s="153"/>
      <c r="R17" s="153"/>
      <c r="S17" s="154"/>
      <c r="T17" s="153"/>
      <c r="U17" s="153"/>
      <c r="V17" s="153"/>
      <c r="W17" s="152"/>
      <c r="X17" s="153"/>
      <c r="Y17" s="153"/>
      <c r="Z17" s="153"/>
      <c r="AA17" s="152"/>
      <c r="AB17" s="153"/>
      <c r="AC17" s="153"/>
      <c r="AD17" s="153"/>
      <c r="AE17" s="21"/>
    </row>
    <row r="18" spans="2:31" ht="15.75" customHeight="1">
      <c r="B18" s="169"/>
      <c r="C18" s="92" t="s">
        <v>54</v>
      </c>
      <c r="D18" s="9">
        <v>6</v>
      </c>
      <c r="E18" s="85" t="s">
        <v>31</v>
      </c>
      <c r="F18" s="18" t="s">
        <v>36</v>
      </c>
      <c r="G18" s="9"/>
      <c r="H18" s="9">
        <v>62.83</v>
      </c>
      <c r="I18" s="12">
        <v>39.879502889141783</v>
      </c>
      <c r="J18" s="152"/>
      <c r="K18" s="153"/>
      <c r="L18" s="178"/>
      <c r="M18" s="162"/>
      <c r="N18" s="153"/>
      <c r="O18" s="153"/>
      <c r="P18" s="152"/>
      <c r="Q18" s="153"/>
      <c r="R18" s="153"/>
      <c r="S18" s="154"/>
      <c r="T18" s="153"/>
      <c r="U18" s="153"/>
      <c r="V18" s="153"/>
      <c r="W18" s="152"/>
      <c r="X18" s="153"/>
      <c r="Y18" s="153"/>
      <c r="Z18" s="153"/>
      <c r="AA18" s="152"/>
      <c r="AB18" s="153"/>
      <c r="AC18" s="153"/>
      <c r="AD18" s="153"/>
      <c r="AE18" s="21"/>
    </row>
    <row r="19" spans="2:31" ht="15.75" customHeight="1">
      <c r="B19" s="169"/>
      <c r="C19" s="57" t="s">
        <v>55</v>
      </c>
      <c r="D19" s="9">
        <v>6</v>
      </c>
      <c r="E19" s="88" t="s">
        <v>42</v>
      </c>
      <c r="F19" s="18" t="s">
        <v>36</v>
      </c>
      <c r="G19" s="9"/>
      <c r="H19" s="9">
        <v>64.47</v>
      </c>
      <c r="I19" s="12">
        <v>39.141039373612344</v>
      </c>
      <c r="J19" s="152"/>
      <c r="K19" s="153"/>
      <c r="L19" s="178"/>
      <c r="M19" s="162"/>
      <c r="N19" s="153"/>
      <c r="O19" s="153"/>
      <c r="P19" s="152"/>
      <c r="Q19" s="153"/>
      <c r="R19" s="153"/>
      <c r="S19" s="154"/>
      <c r="T19" s="153"/>
      <c r="U19" s="153"/>
      <c r="V19" s="153"/>
      <c r="W19" s="152"/>
      <c r="X19" s="153"/>
      <c r="Y19" s="153"/>
      <c r="Z19" s="153"/>
      <c r="AA19" s="152"/>
      <c r="AB19" s="153"/>
      <c r="AC19" s="153"/>
      <c r="AD19" s="153"/>
      <c r="AE19" s="21"/>
    </row>
    <row r="20" spans="2:31" ht="15.75" customHeight="1">
      <c r="B20" s="169"/>
      <c r="C20" s="57" t="s">
        <v>57</v>
      </c>
      <c r="D20" s="9">
        <v>6</v>
      </c>
      <c r="E20" s="89" t="s">
        <v>42</v>
      </c>
      <c r="F20" s="15" t="s">
        <v>38</v>
      </c>
      <c r="G20" s="9"/>
      <c r="H20" s="9">
        <v>41.34</v>
      </c>
      <c r="I20" s="12">
        <v>60.003876329214968</v>
      </c>
      <c r="J20" s="152"/>
      <c r="K20" s="153"/>
      <c r="L20" s="178"/>
      <c r="M20" s="162"/>
      <c r="N20" s="153"/>
      <c r="O20" s="153"/>
      <c r="P20" s="152"/>
      <c r="Q20" s="153"/>
      <c r="R20" s="153"/>
      <c r="S20" s="154"/>
      <c r="T20" s="153"/>
      <c r="U20" s="153"/>
      <c r="V20" s="153"/>
      <c r="W20" s="152"/>
      <c r="X20" s="153"/>
      <c r="Y20" s="153"/>
      <c r="Z20" s="153"/>
      <c r="AA20" s="152"/>
      <c r="AB20" s="153"/>
      <c r="AC20" s="153"/>
      <c r="AD20" s="153"/>
      <c r="AE20" s="21" t="s">
        <v>34</v>
      </c>
    </row>
    <row r="21" spans="2:31" ht="15.75" customHeight="1">
      <c r="B21" s="169"/>
      <c r="C21" s="58" t="s">
        <v>58</v>
      </c>
      <c r="D21" s="9">
        <v>6</v>
      </c>
      <c r="E21" s="10" t="s">
        <v>31</v>
      </c>
      <c r="F21" s="18" t="s">
        <v>36</v>
      </c>
      <c r="G21" s="9"/>
      <c r="H21" s="9">
        <v>73.239999999999995</v>
      </c>
      <c r="I21" s="12">
        <v>33.841299379219649</v>
      </c>
      <c r="J21" s="152"/>
      <c r="K21" s="153"/>
      <c r="L21" s="178"/>
      <c r="M21" s="162"/>
      <c r="N21" s="153"/>
      <c r="O21" s="153"/>
      <c r="P21" s="152"/>
      <c r="Q21" s="153"/>
      <c r="R21" s="153"/>
      <c r="S21" s="154"/>
      <c r="T21" s="153"/>
      <c r="U21" s="153"/>
      <c r="V21" s="153"/>
      <c r="W21" s="152"/>
      <c r="X21" s="153"/>
      <c r="Y21" s="153"/>
      <c r="Z21" s="153"/>
      <c r="AA21" s="152"/>
      <c r="AB21" s="153"/>
      <c r="AC21" s="153"/>
      <c r="AD21" s="153"/>
      <c r="AE21" s="21"/>
    </row>
    <row r="22" spans="2:31" ht="15.75" customHeight="1">
      <c r="B22" s="169"/>
      <c r="C22" s="58" t="s">
        <v>59</v>
      </c>
      <c r="D22" s="9">
        <v>1</v>
      </c>
      <c r="E22" s="10" t="s">
        <v>31</v>
      </c>
      <c r="F22" s="24" t="s">
        <v>36</v>
      </c>
      <c r="G22" s="9"/>
      <c r="H22" s="9">
        <v>61.15</v>
      </c>
      <c r="I22" s="12">
        <v>24.06808486816292</v>
      </c>
      <c r="J22" s="179" t="s">
        <v>34</v>
      </c>
      <c r="K22" s="153"/>
      <c r="L22" s="178"/>
      <c r="M22" s="162" t="s">
        <v>33</v>
      </c>
      <c r="N22" s="153"/>
      <c r="O22" s="153"/>
      <c r="P22" s="152"/>
      <c r="Q22" s="153"/>
      <c r="R22" s="153"/>
      <c r="S22" s="154"/>
      <c r="T22" s="153"/>
      <c r="U22" s="153"/>
      <c r="V22" s="153"/>
      <c r="W22" s="152"/>
      <c r="X22" s="153"/>
      <c r="Y22" s="153"/>
      <c r="Z22" s="153"/>
      <c r="AA22" s="152" t="s">
        <v>34</v>
      </c>
      <c r="AB22" s="153"/>
      <c r="AC22" s="153"/>
      <c r="AD22" s="153"/>
      <c r="AE22" s="21"/>
    </row>
    <row r="23" spans="2:31" ht="15.75" customHeight="1">
      <c r="B23" s="169"/>
      <c r="C23" s="91" t="s">
        <v>60</v>
      </c>
      <c r="D23" s="9">
        <v>6</v>
      </c>
      <c r="E23" s="87" t="s">
        <v>56</v>
      </c>
      <c r="F23" s="25" t="s">
        <v>38</v>
      </c>
      <c r="G23" s="9"/>
      <c r="H23" s="9">
        <v>60.65</v>
      </c>
      <c r="I23" s="12">
        <v>55.399182994349985</v>
      </c>
      <c r="J23" s="179"/>
      <c r="K23" s="153"/>
      <c r="L23" s="178"/>
      <c r="M23" s="162"/>
      <c r="N23" s="153"/>
      <c r="O23" s="153"/>
      <c r="P23" s="152"/>
      <c r="Q23" s="153"/>
      <c r="R23" s="153"/>
      <c r="S23" s="154"/>
      <c r="T23" s="153"/>
      <c r="U23" s="153"/>
      <c r="V23" s="153"/>
      <c r="W23" s="152"/>
      <c r="X23" s="153"/>
      <c r="Y23" s="153"/>
      <c r="Z23" s="153"/>
      <c r="AA23" s="152" t="s">
        <v>33</v>
      </c>
      <c r="AB23" s="153"/>
      <c r="AC23" s="153"/>
      <c r="AD23" s="153"/>
      <c r="AE23" s="21"/>
    </row>
    <row r="24" spans="2:31" ht="15.75" customHeight="1">
      <c r="B24" s="169"/>
      <c r="C24" s="57" t="s">
        <v>61</v>
      </c>
      <c r="D24" s="9">
        <v>6</v>
      </c>
      <c r="E24" s="28" t="s">
        <v>42</v>
      </c>
      <c r="F24" s="24" t="s">
        <v>36</v>
      </c>
      <c r="G24" s="9"/>
      <c r="H24" s="9">
        <v>53.17</v>
      </c>
      <c r="I24" s="12">
        <v>35.902604865466003</v>
      </c>
      <c r="J24" s="179"/>
      <c r="K24" s="153"/>
      <c r="L24" s="178"/>
      <c r="M24" s="162"/>
      <c r="N24" s="153"/>
      <c r="O24" s="153"/>
      <c r="P24" s="152"/>
      <c r="Q24" s="153"/>
      <c r="R24" s="153"/>
      <c r="S24" s="154"/>
      <c r="T24" s="153"/>
      <c r="U24" s="153"/>
      <c r="V24" s="153"/>
      <c r="W24" s="152"/>
      <c r="X24" s="153"/>
      <c r="Y24" s="153"/>
      <c r="Z24" s="153"/>
      <c r="AA24" s="152" t="s">
        <v>34</v>
      </c>
      <c r="AB24" s="153"/>
      <c r="AC24" s="153"/>
      <c r="AD24" s="153"/>
      <c r="AE24" s="21"/>
    </row>
    <row r="25" spans="2:31" ht="15.75" customHeight="1" thickBot="1">
      <c r="B25" s="171"/>
      <c r="C25" s="59" t="s">
        <v>62</v>
      </c>
      <c r="D25" s="37">
        <v>6</v>
      </c>
      <c r="E25" s="90" t="s">
        <v>42</v>
      </c>
      <c r="F25" s="38" t="s">
        <v>36</v>
      </c>
      <c r="G25" s="39"/>
      <c r="H25" s="39">
        <v>59.79</v>
      </c>
      <c r="I25" s="40">
        <v>43.279792307569245</v>
      </c>
      <c r="J25" s="189"/>
      <c r="K25" s="190"/>
      <c r="L25" s="190"/>
      <c r="M25" s="164"/>
      <c r="N25" s="159"/>
      <c r="O25" s="159"/>
      <c r="P25" s="158"/>
      <c r="Q25" s="159"/>
      <c r="R25" s="159"/>
      <c r="S25" s="165"/>
      <c r="T25" s="159"/>
      <c r="U25" s="159"/>
      <c r="V25" s="159"/>
      <c r="W25" s="158"/>
      <c r="X25" s="159"/>
      <c r="Y25" s="159"/>
      <c r="Z25" s="159"/>
      <c r="AA25" s="158"/>
      <c r="AB25" s="159"/>
      <c r="AC25" s="159"/>
      <c r="AD25" s="159"/>
      <c r="AE25" s="41" t="s">
        <v>34</v>
      </c>
    </row>
    <row r="26" spans="2:31" ht="15.75" customHeight="1">
      <c r="B26" s="182" t="s">
        <v>63</v>
      </c>
      <c r="C26" s="34" t="s">
        <v>64</v>
      </c>
      <c r="D26" s="30" t="s">
        <v>30</v>
      </c>
      <c r="E26" s="31" t="s">
        <v>42</v>
      </c>
      <c r="F26" s="32" t="s">
        <v>32</v>
      </c>
      <c r="G26" s="30"/>
      <c r="H26" s="30">
        <v>68.66</v>
      </c>
      <c r="I26" s="33">
        <v>26.010599956073264</v>
      </c>
      <c r="J26" s="185"/>
      <c r="K26" s="161"/>
      <c r="L26" s="161"/>
      <c r="M26" s="163" t="s">
        <v>33</v>
      </c>
      <c r="N26" s="161"/>
      <c r="O26" s="161"/>
      <c r="P26" s="160"/>
      <c r="Q26" s="161"/>
      <c r="R26" s="161"/>
      <c r="S26" s="166"/>
      <c r="T26" s="161"/>
      <c r="U26" s="161"/>
      <c r="V26" s="161"/>
      <c r="W26" s="160"/>
      <c r="X26" s="161"/>
      <c r="Y26" s="161"/>
      <c r="Z26" s="161"/>
      <c r="AA26" s="160"/>
      <c r="AB26" s="161"/>
      <c r="AC26" s="161"/>
      <c r="AD26" s="161"/>
      <c r="AE26" s="29" t="s">
        <v>33</v>
      </c>
    </row>
    <row r="27" spans="2:31" ht="15.75" customHeight="1">
      <c r="B27" s="169"/>
      <c r="C27" s="95" t="s">
        <v>65</v>
      </c>
      <c r="D27" s="9">
        <v>6</v>
      </c>
      <c r="E27" s="94" t="s">
        <v>34</v>
      </c>
      <c r="F27" s="26" t="s">
        <v>66</v>
      </c>
      <c r="G27" s="9" t="s">
        <v>67</v>
      </c>
      <c r="H27" s="9">
        <v>59.62</v>
      </c>
      <c r="I27" s="12">
        <v>80.742741609083339</v>
      </c>
      <c r="J27" s="179"/>
      <c r="K27" s="153"/>
      <c r="L27" s="153"/>
      <c r="M27" s="162" t="s">
        <v>33</v>
      </c>
      <c r="N27" s="153"/>
      <c r="O27" s="153"/>
      <c r="P27" s="152"/>
      <c r="Q27" s="153"/>
      <c r="R27" s="153"/>
      <c r="S27" s="152"/>
      <c r="T27" s="153"/>
      <c r="U27" s="153"/>
      <c r="V27" s="153"/>
      <c r="W27" s="152"/>
      <c r="X27" s="153"/>
      <c r="Y27" s="153"/>
      <c r="Z27" s="153"/>
      <c r="AA27" s="152"/>
      <c r="AB27" s="153"/>
      <c r="AC27" s="153"/>
      <c r="AD27" s="153"/>
      <c r="AE27" s="21"/>
    </row>
    <row r="28" spans="2:31" ht="15.75" customHeight="1">
      <c r="B28" s="169"/>
      <c r="C28" s="95" t="s">
        <v>68</v>
      </c>
      <c r="D28" s="9">
        <v>6</v>
      </c>
      <c r="E28" s="96" t="s">
        <v>56</v>
      </c>
      <c r="F28" s="27" t="s">
        <v>49</v>
      </c>
      <c r="G28" s="9"/>
      <c r="H28" s="9">
        <v>53.21</v>
      </c>
      <c r="I28" s="12">
        <v>68.832630098452881</v>
      </c>
      <c r="J28" s="179"/>
      <c r="K28" s="153"/>
      <c r="L28" s="153"/>
      <c r="M28" s="162"/>
      <c r="N28" s="153"/>
      <c r="O28" s="153"/>
      <c r="P28" s="152"/>
      <c r="Q28" s="153"/>
      <c r="R28" s="153"/>
      <c r="S28" s="152" t="s">
        <v>34</v>
      </c>
      <c r="T28" s="153"/>
      <c r="U28" s="153"/>
      <c r="V28" s="153"/>
      <c r="W28" s="152"/>
      <c r="X28" s="153"/>
      <c r="Y28" s="153"/>
      <c r="Z28" s="153"/>
      <c r="AA28" s="152"/>
      <c r="AB28" s="153"/>
      <c r="AC28" s="153"/>
      <c r="AD28" s="153"/>
      <c r="AE28" s="21"/>
    </row>
    <row r="29" spans="2:31" ht="15.75" customHeight="1">
      <c r="B29" s="169"/>
      <c r="C29" s="95" t="s">
        <v>69</v>
      </c>
      <c r="D29" s="9">
        <v>6</v>
      </c>
      <c r="E29" s="93" t="s">
        <v>56</v>
      </c>
      <c r="F29" s="26" t="s">
        <v>66</v>
      </c>
      <c r="G29" s="9" t="s">
        <v>67</v>
      </c>
      <c r="H29" s="9">
        <v>58.99</v>
      </c>
      <c r="I29" s="12">
        <v>59.174249626510935</v>
      </c>
      <c r="J29" s="179" t="s">
        <v>33</v>
      </c>
      <c r="K29" s="153"/>
      <c r="L29" s="153"/>
      <c r="M29" s="162"/>
      <c r="N29" s="153"/>
      <c r="O29" s="153"/>
      <c r="P29" s="152" t="s">
        <v>70</v>
      </c>
      <c r="Q29" s="153"/>
      <c r="R29" s="153"/>
      <c r="S29" s="152" t="s">
        <v>33</v>
      </c>
      <c r="T29" s="153"/>
      <c r="U29" s="153"/>
      <c r="V29" s="153"/>
      <c r="W29" s="152"/>
      <c r="X29" s="153"/>
      <c r="Y29" s="153"/>
      <c r="Z29" s="153"/>
      <c r="AA29" s="152"/>
      <c r="AB29" s="153"/>
      <c r="AC29" s="153"/>
      <c r="AD29" s="153"/>
      <c r="AE29" s="21" t="s">
        <v>70</v>
      </c>
    </row>
    <row r="30" spans="2:31" ht="15.75" customHeight="1">
      <c r="B30" s="169"/>
      <c r="C30" s="95" t="s">
        <v>71</v>
      </c>
      <c r="D30" s="9">
        <v>6</v>
      </c>
      <c r="E30" s="86" t="s">
        <v>34</v>
      </c>
      <c r="F30" s="24" t="s">
        <v>36</v>
      </c>
      <c r="G30" s="9"/>
      <c r="H30" s="9">
        <v>44.05</v>
      </c>
      <c r="I30" s="12">
        <v>58.832757885018928</v>
      </c>
      <c r="J30" s="179"/>
      <c r="K30" s="153"/>
      <c r="L30" s="153"/>
      <c r="M30" s="162"/>
      <c r="N30" s="153"/>
      <c r="O30" s="153"/>
      <c r="P30" s="152"/>
      <c r="Q30" s="153"/>
      <c r="R30" s="153"/>
      <c r="S30" s="152"/>
      <c r="T30" s="153"/>
      <c r="U30" s="153"/>
      <c r="V30" s="153"/>
      <c r="W30" s="152"/>
      <c r="X30" s="153"/>
      <c r="Y30" s="153"/>
      <c r="Z30" s="153"/>
      <c r="AA30" s="152"/>
      <c r="AB30" s="153"/>
      <c r="AC30" s="153"/>
      <c r="AD30" s="153"/>
      <c r="AE30" s="21"/>
    </row>
    <row r="31" spans="2:31" ht="15.75" customHeight="1">
      <c r="B31" s="169"/>
      <c r="C31" s="36" t="s">
        <v>72</v>
      </c>
      <c r="D31" s="9">
        <v>6</v>
      </c>
      <c r="E31" s="98" t="s">
        <v>56</v>
      </c>
      <c r="F31" s="25" t="s">
        <v>38</v>
      </c>
      <c r="G31" s="9"/>
      <c r="H31" s="9">
        <v>59.84</v>
      </c>
      <c r="I31" s="12">
        <v>67.803159449937482</v>
      </c>
      <c r="J31" s="179"/>
      <c r="K31" s="153"/>
      <c r="L31" s="153"/>
      <c r="M31" s="162"/>
      <c r="N31" s="153"/>
      <c r="O31" s="153"/>
      <c r="P31" s="152"/>
      <c r="Q31" s="153"/>
      <c r="R31" s="153"/>
      <c r="S31" s="152"/>
      <c r="T31" s="153"/>
      <c r="U31" s="153"/>
      <c r="V31" s="153"/>
      <c r="W31" s="152"/>
      <c r="X31" s="153"/>
      <c r="Y31" s="153"/>
      <c r="Z31" s="153"/>
      <c r="AA31" s="152"/>
      <c r="AB31" s="153"/>
      <c r="AC31" s="153"/>
      <c r="AD31" s="153"/>
      <c r="AE31" s="21"/>
    </row>
    <row r="32" spans="2:31" ht="15.75" customHeight="1">
      <c r="B32" s="169"/>
      <c r="C32" s="36" t="s">
        <v>73</v>
      </c>
      <c r="D32" s="9">
        <v>6</v>
      </c>
      <c r="E32" s="87" t="s">
        <v>56</v>
      </c>
      <c r="F32" s="27" t="s">
        <v>49</v>
      </c>
      <c r="G32" s="9"/>
      <c r="H32" s="9">
        <v>33.96</v>
      </c>
      <c r="I32" s="12">
        <v>74.541858932102826</v>
      </c>
      <c r="J32" s="179" t="s">
        <v>70</v>
      </c>
      <c r="K32" s="153"/>
      <c r="L32" s="153"/>
      <c r="M32" s="162"/>
      <c r="N32" s="153"/>
      <c r="O32" s="153"/>
      <c r="P32" s="152"/>
      <c r="Q32" s="153"/>
      <c r="R32" s="153"/>
      <c r="S32" s="152" t="s">
        <v>34</v>
      </c>
      <c r="T32" s="153"/>
      <c r="U32" s="153"/>
      <c r="V32" s="153"/>
      <c r="W32" s="152"/>
      <c r="X32" s="153"/>
      <c r="Y32" s="153"/>
      <c r="Z32" s="153"/>
      <c r="AA32" s="152"/>
      <c r="AB32" s="153"/>
      <c r="AC32" s="153"/>
      <c r="AD32" s="153"/>
      <c r="AE32" s="21"/>
    </row>
    <row r="33" spans="2:31" ht="15.75" customHeight="1">
      <c r="B33" s="169"/>
      <c r="C33" s="36" t="s">
        <v>74</v>
      </c>
      <c r="D33" s="9">
        <v>6</v>
      </c>
      <c r="E33" s="99" t="s">
        <v>34</v>
      </c>
      <c r="F33" s="25" t="s">
        <v>38</v>
      </c>
      <c r="G33" s="9"/>
      <c r="H33" s="9">
        <v>49.23</v>
      </c>
      <c r="I33" s="12">
        <v>71.9874896990286</v>
      </c>
      <c r="J33" s="179"/>
      <c r="K33" s="153"/>
      <c r="L33" s="153"/>
      <c r="M33" s="162" t="s">
        <v>33</v>
      </c>
      <c r="N33" s="153"/>
      <c r="O33" s="153"/>
      <c r="P33" s="152"/>
      <c r="Q33" s="153"/>
      <c r="R33" s="153"/>
      <c r="S33" s="152"/>
      <c r="T33" s="153"/>
      <c r="U33" s="153"/>
      <c r="V33" s="153"/>
      <c r="W33" s="152"/>
      <c r="X33" s="153"/>
      <c r="Y33" s="153"/>
      <c r="Z33" s="153"/>
      <c r="AA33" s="152"/>
      <c r="AB33" s="153"/>
      <c r="AC33" s="153"/>
      <c r="AD33" s="153"/>
      <c r="AE33" s="21"/>
    </row>
    <row r="34" spans="2:31" ht="15.75" customHeight="1">
      <c r="B34" s="169"/>
      <c r="C34" s="36" t="s">
        <v>75</v>
      </c>
      <c r="D34" s="9">
        <v>6</v>
      </c>
      <c r="E34" s="100" t="s">
        <v>42</v>
      </c>
      <c r="F34" s="19" t="s">
        <v>49</v>
      </c>
      <c r="G34" s="9" t="s">
        <v>67</v>
      </c>
      <c r="H34" s="9">
        <v>56.76</v>
      </c>
      <c r="I34" s="12">
        <v>61.875643028479757</v>
      </c>
      <c r="J34" s="152" t="s">
        <v>33</v>
      </c>
      <c r="K34" s="153"/>
      <c r="L34" s="153"/>
      <c r="M34" s="162" t="s">
        <v>33</v>
      </c>
      <c r="N34" s="153"/>
      <c r="O34" s="153"/>
      <c r="P34" s="152" t="s">
        <v>70</v>
      </c>
      <c r="Q34" s="153"/>
      <c r="R34" s="153"/>
      <c r="S34" s="152"/>
      <c r="T34" s="153"/>
      <c r="U34" s="153"/>
      <c r="V34" s="153"/>
      <c r="W34" s="152"/>
      <c r="X34" s="153"/>
      <c r="Y34" s="153"/>
      <c r="Z34" s="153"/>
      <c r="AA34" s="152"/>
      <c r="AB34" s="153"/>
      <c r="AC34" s="153"/>
      <c r="AD34" s="153"/>
      <c r="AE34" s="21"/>
    </row>
    <row r="35" spans="2:31" ht="15.75" customHeight="1">
      <c r="B35" s="169"/>
      <c r="C35" s="36" t="s">
        <v>76</v>
      </c>
      <c r="D35" s="9">
        <v>6</v>
      </c>
      <c r="E35" s="122" t="s">
        <v>56</v>
      </c>
      <c r="F35" s="15" t="s">
        <v>38</v>
      </c>
      <c r="G35" s="9"/>
      <c r="H35" s="9">
        <v>46.51</v>
      </c>
      <c r="I35" s="23">
        <v>60.876697348036089</v>
      </c>
      <c r="J35" s="152"/>
      <c r="K35" s="153"/>
      <c r="L35" s="153"/>
      <c r="M35" s="162"/>
      <c r="N35" s="153"/>
      <c r="O35" s="153"/>
      <c r="P35" s="152"/>
      <c r="Q35" s="153"/>
      <c r="R35" s="153"/>
      <c r="S35" s="152"/>
      <c r="T35" s="153"/>
      <c r="U35" s="153"/>
      <c r="V35" s="153"/>
      <c r="W35" s="152"/>
      <c r="X35" s="153"/>
      <c r="Y35" s="153"/>
      <c r="Z35" s="153"/>
      <c r="AA35" s="152"/>
      <c r="AB35" s="153"/>
      <c r="AC35" s="153"/>
      <c r="AD35" s="153"/>
      <c r="AE35" s="21"/>
    </row>
    <row r="36" spans="2:31" ht="15.75" customHeight="1">
      <c r="B36" s="169"/>
      <c r="C36" s="36" t="s">
        <v>77</v>
      </c>
      <c r="D36" s="9">
        <v>6</v>
      </c>
      <c r="E36" s="103" t="s">
        <v>56</v>
      </c>
      <c r="F36" s="22" t="s">
        <v>66</v>
      </c>
      <c r="G36" s="9"/>
      <c r="H36" s="9">
        <v>58.6</v>
      </c>
      <c r="I36" s="23">
        <v>70.237537115174248</v>
      </c>
      <c r="J36" s="152"/>
      <c r="K36" s="153"/>
      <c r="L36" s="153"/>
      <c r="M36" s="162" t="s">
        <v>33</v>
      </c>
      <c r="N36" s="153"/>
      <c r="O36" s="153"/>
      <c r="P36" s="152"/>
      <c r="Q36" s="153"/>
      <c r="R36" s="153"/>
      <c r="S36" s="152"/>
      <c r="T36" s="153"/>
      <c r="U36" s="153"/>
      <c r="V36" s="153"/>
      <c r="W36" s="152"/>
      <c r="X36" s="153"/>
      <c r="Y36" s="153"/>
      <c r="Z36" s="153"/>
      <c r="AA36" s="152"/>
      <c r="AB36" s="153"/>
      <c r="AC36" s="153"/>
      <c r="AD36" s="153"/>
      <c r="AE36" s="21"/>
    </row>
    <row r="37" spans="2:31" ht="15.75" customHeight="1">
      <c r="B37" s="169"/>
      <c r="C37" s="36" t="s">
        <v>78</v>
      </c>
      <c r="D37" s="9">
        <v>6</v>
      </c>
      <c r="E37" s="89" t="s">
        <v>42</v>
      </c>
      <c r="F37" s="18" t="s">
        <v>36</v>
      </c>
      <c r="G37" s="9"/>
      <c r="H37" s="9">
        <v>54.39</v>
      </c>
      <c r="I37" s="23">
        <v>72.064733501909345</v>
      </c>
      <c r="J37" s="152"/>
      <c r="K37" s="153"/>
      <c r="L37" s="153"/>
      <c r="M37" s="162"/>
      <c r="N37" s="153"/>
      <c r="O37" s="153"/>
      <c r="P37" s="152"/>
      <c r="Q37" s="153"/>
      <c r="R37" s="153"/>
      <c r="S37" s="152"/>
      <c r="T37" s="153"/>
      <c r="U37" s="153"/>
      <c r="V37" s="153"/>
      <c r="W37" s="152"/>
      <c r="X37" s="153"/>
      <c r="Y37" s="153"/>
      <c r="Z37" s="153"/>
      <c r="AA37" s="152"/>
      <c r="AB37" s="153"/>
      <c r="AC37" s="153"/>
      <c r="AD37" s="153"/>
      <c r="AE37" s="21"/>
    </row>
    <row r="38" spans="2:31" ht="15.75" customHeight="1">
      <c r="B38" s="169"/>
      <c r="C38" s="95" t="s">
        <v>79</v>
      </c>
      <c r="D38" s="9">
        <v>6</v>
      </c>
      <c r="E38" s="93" t="s">
        <v>56</v>
      </c>
      <c r="F38" s="15" t="s">
        <v>38</v>
      </c>
      <c r="G38" s="9"/>
      <c r="H38" s="9">
        <v>44.31</v>
      </c>
      <c r="I38" s="23">
        <v>93.447223790131858</v>
      </c>
      <c r="J38" s="152" t="s">
        <v>33</v>
      </c>
      <c r="K38" s="153"/>
      <c r="L38" s="153"/>
      <c r="M38" s="162"/>
      <c r="N38" s="153"/>
      <c r="O38" s="153"/>
      <c r="P38" s="152"/>
      <c r="Q38" s="153"/>
      <c r="R38" s="153"/>
      <c r="S38" s="152"/>
      <c r="T38" s="153"/>
      <c r="U38" s="153"/>
      <c r="V38" s="153"/>
      <c r="W38" s="152" t="s">
        <v>80</v>
      </c>
      <c r="X38" s="153"/>
      <c r="Y38" s="153"/>
      <c r="Z38" s="153"/>
      <c r="AA38" s="152"/>
      <c r="AB38" s="153"/>
      <c r="AC38" s="153"/>
      <c r="AD38" s="153"/>
      <c r="AE38" s="21"/>
    </row>
    <row r="39" spans="2:31" ht="15.75" customHeight="1">
      <c r="B39" s="169"/>
      <c r="C39" s="95" t="s">
        <v>81</v>
      </c>
      <c r="D39" s="9">
        <v>6</v>
      </c>
      <c r="E39" s="100" t="s">
        <v>42</v>
      </c>
      <c r="F39" s="19" t="s">
        <v>49</v>
      </c>
      <c r="G39" s="9"/>
      <c r="H39" s="9">
        <v>66.86</v>
      </c>
      <c r="I39" s="23">
        <v>59.114448472294143</v>
      </c>
      <c r="J39" s="152"/>
      <c r="K39" s="153"/>
      <c r="L39" s="153"/>
      <c r="M39" s="162"/>
      <c r="N39" s="153"/>
      <c r="O39" s="153"/>
      <c r="P39" s="152"/>
      <c r="Q39" s="153"/>
      <c r="R39" s="153"/>
      <c r="S39" s="152"/>
      <c r="T39" s="153"/>
      <c r="U39" s="153"/>
      <c r="V39" s="153"/>
      <c r="W39" s="152"/>
      <c r="X39" s="153"/>
      <c r="Y39" s="153"/>
      <c r="Z39" s="153"/>
      <c r="AA39" s="152"/>
      <c r="AB39" s="153"/>
      <c r="AC39" s="153"/>
      <c r="AD39" s="153"/>
      <c r="AE39" s="21"/>
    </row>
    <row r="40" spans="2:31" ht="15.75" customHeight="1">
      <c r="B40" s="169"/>
      <c r="C40" s="95" t="s">
        <v>82</v>
      </c>
      <c r="D40" s="9">
        <v>6</v>
      </c>
      <c r="E40" s="93" t="s">
        <v>56</v>
      </c>
      <c r="F40" s="19" t="s">
        <v>49</v>
      </c>
      <c r="G40" s="9"/>
      <c r="H40" s="9">
        <v>69.25</v>
      </c>
      <c r="I40" s="23">
        <v>72.864065289466978</v>
      </c>
      <c r="J40" s="152"/>
      <c r="K40" s="153"/>
      <c r="L40" s="153"/>
      <c r="M40" s="162"/>
      <c r="N40" s="153"/>
      <c r="O40" s="153"/>
      <c r="P40" s="152"/>
      <c r="Q40" s="153"/>
      <c r="R40" s="153"/>
      <c r="S40" s="152"/>
      <c r="T40" s="153"/>
      <c r="U40" s="153"/>
      <c r="V40" s="153"/>
      <c r="W40" s="152"/>
      <c r="X40" s="153"/>
      <c r="Y40" s="153"/>
      <c r="Z40" s="153"/>
      <c r="AA40" s="152"/>
      <c r="AB40" s="153"/>
      <c r="AC40" s="153"/>
      <c r="AD40" s="153"/>
      <c r="AE40" s="21"/>
    </row>
    <row r="41" spans="2:31" ht="15.75" customHeight="1">
      <c r="B41" s="169"/>
      <c r="C41" s="36" t="s">
        <v>83</v>
      </c>
      <c r="D41" s="9">
        <v>6</v>
      </c>
      <c r="E41" s="99" t="s">
        <v>34</v>
      </c>
      <c r="F41" s="19" t="s">
        <v>49</v>
      </c>
      <c r="G41" s="9"/>
      <c r="H41" s="9">
        <v>58.67</v>
      </c>
      <c r="I41" s="23">
        <v>78.348412276033358</v>
      </c>
      <c r="J41" s="152"/>
      <c r="K41" s="153"/>
      <c r="L41" s="153"/>
      <c r="M41" s="162"/>
      <c r="N41" s="153"/>
      <c r="O41" s="153"/>
      <c r="P41" s="152"/>
      <c r="Q41" s="153"/>
      <c r="R41" s="153"/>
      <c r="S41" s="152" t="s">
        <v>34</v>
      </c>
      <c r="T41" s="153"/>
      <c r="U41" s="153"/>
      <c r="V41" s="153"/>
      <c r="W41" s="152"/>
      <c r="X41" s="153"/>
      <c r="Y41" s="153"/>
      <c r="Z41" s="153"/>
      <c r="AA41" s="152"/>
      <c r="AB41" s="153"/>
      <c r="AC41" s="153"/>
      <c r="AD41" s="153"/>
      <c r="AE41" s="21"/>
    </row>
    <row r="42" spans="2:31" ht="15.75" customHeight="1">
      <c r="B42" s="169"/>
      <c r="C42" s="36" t="s">
        <v>84</v>
      </c>
      <c r="D42" s="9">
        <v>6</v>
      </c>
      <c r="E42" s="99" t="s">
        <v>34</v>
      </c>
      <c r="F42" s="15" t="s">
        <v>38</v>
      </c>
      <c r="G42" s="9"/>
      <c r="H42" s="9">
        <v>59.19</v>
      </c>
      <c r="I42" s="23">
        <v>54.387062763900474</v>
      </c>
      <c r="J42" s="152"/>
      <c r="K42" s="153"/>
      <c r="L42" s="153"/>
      <c r="M42" s="162" t="s">
        <v>33</v>
      </c>
      <c r="N42" s="153"/>
      <c r="O42" s="153"/>
      <c r="P42" s="152"/>
      <c r="Q42" s="153"/>
      <c r="R42" s="153"/>
      <c r="S42" s="152"/>
      <c r="T42" s="153"/>
      <c r="U42" s="153"/>
      <c r="V42" s="153"/>
      <c r="W42" s="152"/>
      <c r="X42" s="153"/>
      <c r="Y42" s="153"/>
      <c r="Z42" s="153"/>
      <c r="AA42" s="152"/>
      <c r="AB42" s="153"/>
      <c r="AC42" s="153"/>
      <c r="AD42" s="153"/>
      <c r="AE42" s="21"/>
    </row>
    <row r="43" spans="2:31" ht="15.75" customHeight="1">
      <c r="B43" s="169"/>
      <c r="C43" s="102" t="s">
        <v>85</v>
      </c>
      <c r="D43" s="9">
        <v>6</v>
      </c>
      <c r="E43" s="101" t="s">
        <v>40</v>
      </c>
      <c r="F43" s="15" t="s">
        <v>38</v>
      </c>
      <c r="G43" s="9"/>
      <c r="H43" s="9">
        <v>53.73</v>
      </c>
      <c r="I43" s="23">
        <v>53.67523252311738</v>
      </c>
      <c r="J43" s="152"/>
      <c r="K43" s="153"/>
      <c r="L43" s="153"/>
      <c r="M43" s="162"/>
      <c r="N43" s="153"/>
      <c r="O43" s="153"/>
      <c r="P43" s="152"/>
      <c r="Q43" s="153"/>
      <c r="R43" s="153"/>
      <c r="S43" s="152"/>
      <c r="T43" s="153"/>
      <c r="U43" s="153"/>
      <c r="V43" s="153"/>
      <c r="W43" s="152"/>
      <c r="X43" s="153"/>
      <c r="Y43" s="153"/>
      <c r="Z43" s="153"/>
      <c r="AA43" s="152"/>
      <c r="AB43" s="153"/>
      <c r="AC43" s="153"/>
      <c r="AD43" s="153"/>
      <c r="AE43" s="21"/>
    </row>
    <row r="44" spans="2:31" ht="15.75" customHeight="1">
      <c r="B44" s="169"/>
      <c r="C44" s="35" t="s">
        <v>86</v>
      </c>
      <c r="D44" s="9">
        <v>6</v>
      </c>
      <c r="E44" s="16" t="s">
        <v>40</v>
      </c>
      <c r="F44" s="22" t="s">
        <v>66</v>
      </c>
      <c r="G44" s="9"/>
      <c r="H44" s="9">
        <v>56.15</v>
      </c>
      <c r="I44" s="23">
        <v>76.032969385570539</v>
      </c>
      <c r="J44" s="152"/>
      <c r="K44" s="153"/>
      <c r="L44" s="153"/>
      <c r="M44" s="162"/>
      <c r="N44" s="153"/>
      <c r="O44" s="153"/>
      <c r="P44" s="152"/>
      <c r="Q44" s="153"/>
      <c r="R44" s="153"/>
      <c r="S44" s="152"/>
      <c r="T44" s="153"/>
      <c r="U44" s="153"/>
      <c r="V44" s="153"/>
      <c r="W44" s="152"/>
      <c r="X44" s="153"/>
      <c r="Y44" s="153"/>
      <c r="Z44" s="153"/>
      <c r="AA44" s="152"/>
      <c r="AB44" s="153"/>
      <c r="AC44" s="153"/>
      <c r="AD44" s="153"/>
      <c r="AE44" s="21"/>
    </row>
    <row r="45" spans="2:31" ht="15.75" customHeight="1">
      <c r="B45" s="169"/>
      <c r="C45" s="102" t="s">
        <v>87</v>
      </c>
      <c r="D45" s="9">
        <v>6</v>
      </c>
      <c r="E45" s="101" t="s">
        <v>40</v>
      </c>
      <c r="F45" s="15" t="s">
        <v>38</v>
      </c>
      <c r="G45" s="9"/>
      <c r="H45" s="9">
        <v>52.61</v>
      </c>
      <c r="I45" s="23">
        <v>59.985138187391641</v>
      </c>
      <c r="J45" s="152"/>
      <c r="K45" s="153"/>
      <c r="L45" s="153"/>
      <c r="M45" s="162"/>
      <c r="N45" s="153"/>
      <c r="O45" s="153"/>
      <c r="P45" s="152"/>
      <c r="Q45" s="153"/>
      <c r="R45" s="153"/>
      <c r="S45" s="152"/>
      <c r="T45" s="153"/>
      <c r="U45" s="153"/>
      <c r="V45" s="153"/>
      <c r="W45" s="152" t="s">
        <v>88</v>
      </c>
      <c r="X45" s="153"/>
      <c r="Y45" s="153"/>
      <c r="Z45" s="153"/>
      <c r="AA45" s="152"/>
      <c r="AB45" s="153"/>
      <c r="AC45" s="153"/>
      <c r="AD45" s="153"/>
      <c r="AE45" s="21"/>
    </row>
    <row r="46" spans="2:31" ht="15.75" customHeight="1">
      <c r="B46" s="169"/>
      <c r="C46" s="36" t="s">
        <v>89</v>
      </c>
      <c r="D46" s="9">
        <v>6</v>
      </c>
      <c r="E46" s="103" t="s">
        <v>56</v>
      </c>
      <c r="F46" s="22" t="s">
        <v>66</v>
      </c>
      <c r="G46" s="9" t="s">
        <v>67</v>
      </c>
      <c r="H46" s="9">
        <v>42.98</v>
      </c>
      <c r="I46" s="23">
        <v>68.331990330378716</v>
      </c>
      <c r="J46" s="152" t="s">
        <v>33</v>
      </c>
      <c r="K46" s="153"/>
      <c r="L46" s="153"/>
      <c r="M46" s="162"/>
      <c r="N46" s="153"/>
      <c r="O46" s="153"/>
      <c r="P46" s="152" t="s">
        <v>70</v>
      </c>
      <c r="Q46" s="153"/>
      <c r="R46" s="153"/>
      <c r="S46" s="152" t="s">
        <v>70</v>
      </c>
      <c r="T46" s="153"/>
      <c r="U46" s="153"/>
      <c r="V46" s="153"/>
      <c r="W46" s="152"/>
      <c r="X46" s="153"/>
      <c r="Y46" s="153"/>
      <c r="Z46" s="153"/>
      <c r="AA46" s="152"/>
      <c r="AB46" s="153"/>
      <c r="AC46" s="153"/>
      <c r="AD46" s="153"/>
      <c r="AE46" s="21"/>
    </row>
    <row r="47" spans="2:31" ht="15.75" customHeight="1">
      <c r="B47" s="169"/>
      <c r="C47" s="95" t="s">
        <v>90</v>
      </c>
      <c r="D47" s="9">
        <v>6</v>
      </c>
      <c r="E47" s="93" t="s">
        <v>56</v>
      </c>
      <c r="F47" s="15" t="s">
        <v>38</v>
      </c>
      <c r="G47" s="9"/>
      <c r="H47" s="9">
        <v>53.07</v>
      </c>
      <c r="I47" s="23">
        <v>51.625117975730376</v>
      </c>
      <c r="J47" s="152"/>
      <c r="K47" s="153"/>
      <c r="L47" s="153"/>
      <c r="M47" s="162"/>
      <c r="N47" s="153"/>
      <c r="O47" s="153"/>
      <c r="P47" s="152"/>
      <c r="Q47" s="153"/>
      <c r="R47" s="153"/>
      <c r="S47" s="152"/>
      <c r="T47" s="153"/>
      <c r="U47" s="153"/>
      <c r="V47" s="153"/>
      <c r="W47" s="152"/>
      <c r="X47" s="153"/>
      <c r="Y47" s="153"/>
      <c r="Z47" s="153"/>
      <c r="AA47" s="152"/>
      <c r="AB47" s="153"/>
      <c r="AC47" s="153"/>
      <c r="AD47" s="153"/>
      <c r="AE47" s="21"/>
    </row>
    <row r="48" spans="2:31" ht="15.75" customHeight="1">
      <c r="B48" s="169"/>
      <c r="C48" s="36" t="s">
        <v>91</v>
      </c>
      <c r="D48" s="9">
        <v>6</v>
      </c>
      <c r="E48" s="103" t="s">
        <v>56</v>
      </c>
      <c r="F48" s="19" t="s">
        <v>49</v>
      </c>
      <c r="G48" s="9" t="s">
        <v>67</v>
      </c>
      <c r="H48" s="9">
        <v>61.61</v>
      </c>
      <c r="I48" s="23">
        <v>63.802891529785789</v>
      </c>
      <c r="J48" s="152" t="s">
        <v>34</v>
      </c>
      <c r="K48" s="153"/>
      <c r="L48" s="153"/>
      <c r="M48" s="162"/>
      <c r="N48" s="153"/>
      <c r="O48" s="153"/>
      <c r="P48" s="152" t="s">
        <v>70</v>
      </c>
      <c r="Q48" s="153"/>
      <c r="R48" s="153"/>
      <c r="S48" s="152" t="s">
        <v>33</v>
      </c>
      <c r="T48" s="153"/>
      <c r="U48" s="153"/>
      <c r="V48" s="153"/>
      <c r="W48" s="152"/>
      <c r="X48" s="153"/>
      <c r="Y48" s="153"/>
      <c r="Z48" s="153"/>
      <c r="AA48" s="152"/>
      <c r="AB48" s="153"/>
      <c r="AC48" s="153"/>
      <c r="AD48" s="153"/>
      <c r="AE48" s="21"/>
    </row>
    <row r="49" spans="2:31" ht="15.75" customHeight="1">
      <c r="B49" s="169"/>
      <c r="C49" s="36" t="s">
        <v>92</v>
      </c>
      <c r="D49" s="9">
        <v>6</v>
      </c>
      <c r="E49" s="103" t="s">
        <v>56</v>
      </c>
      <c r="F49" s="22" t="s">
        <v>66</v>
      </c>
      <c r="G49" s="9" t="s">
        <v>67</v>
      </c>
      <c r="H49" s="9">
        <v>46.51</v>
      </c>
      <c r="I49" s="23">
        <v>88.805296418898578</v>
      </c>
      <c r="J49" s="152" t="s">
        <v>34</v>
      </c>
      <c r="K49" s="153"/>
      <c r="L49" s="153"/>
      <c r="M49" s="162"/>
      <c r="N49" s="153"/>
      <c r="O49" s="153"/>
      <c r="P49" s="152" t="s">
        <v>70</v>
      </c>
      <c r="Q49" s="153"/>
      <c r="R49" s="153"/>
      <c r="S49" s="152" t="s">
        <v>34</v>
      </c>
      <c r="T49" s="153"/>
      <c r="U49" s="153"/>
      <c r="V49" s="153"/>
      <c r="W49" s="152"/>
      <c r="X49" s="153"/>
      <c r="Y49" s="153"/>
      <c r="Z49" s="153"/>
      <c r="AA49" s="152"/>
      <c r="AB49" s="153"/>
      <c r="AC49" s="153"/>
      <c r="AD49" s="153"/>
      <c r="AE49" s="21"/>
    </row>
    <row r="50" spans="2:31" ht="15.75" customHeight="1">
      <c r="B50" s="169"/>
      <c r="C50" s="95" t="s">
        <v>93</v>
      </c>
      <c r="D50" s="9">
        <v>6</v>
      </c>
      <c r="E50" s="93" t="s">
        <v>56</v>
      </c>
      <c r="F50" s="22" t="s">
        <v>66</v>
      </c>
      <c r="G50" s="9"/>
      <c r="H50" s="9">
        <v>51.27</v>
      </c>
      <c r="I50" s="23">
        <v>81.051333979043761</v>
      </c>
      <c r="J50" s="152"/>
      <c r="K50" s="153"/>
      <c r="L50" s="153"/>
      <c r="M50" s="162"/>
      <c r="N50" s="153"/>
      <c r="O50" s="153"/>
      <c r="P50" s="152"/>
      <c r="Q50" s="153"/>
      <c r="R50" s="153"/>
      <c r="S50" s="152"/>
      <c r="T50" s="153"/>
      <c r="U50" s="153"/>
      <c r="V50" s="153"/>
      <c r="W50" s="152"/>
      <c r="X50" s="153"/>
      <c r="Y50" s="153"/>
      <c r="Z50" s="153"/>
      <c r="AA50" s="152"/>
      <c r="AB50" s="153"/>
      <c r="AC50" s="153"/>
      <c r="AD50" s="153"/>
      <c r="AE50" s="21"/>
    </row>
    <row r="51" spans="2:31" ht="15.75" customHeight="1">
      <c r="B51" s="169"/>
      <c r="C51" s="102" t="s">
        <v>94</v>
      </c>
      <c r="D51" s="9">
        <v>6</v>
      </c>
      <c r="E51" s="101" t="s">
        <v>40</v>
      </c>
      <c r="F51" s="15" t="s">
        <v>38</v>
      </c>
      <c r="G51" s="9"/>
      <c r="H51" s="9">
        <v>36.119999999999997</v>
      </c>
      <c r="I51" s="23">
        <v>66.733780760626388</v>
      </c>
      <c r="J51" s="152"/>
      <c r="K51" s="153"/>
      <c r="L51" s="153"/>
      <c r="M51" s="162"/>
      <c r="N51" s="153"/>
      <c r="O51" s="153"/>
      <c r="P51" s="152"/>
      <c r="Q51" s="153"/>
      <c r="R51" s="153"/>
      <c r="S51" s="152"/>
      <c r="T51" s="153"/>
      <c r="U51" s="153"/>
      <c r="V51" s="153"/>
      <c r="W51" s="152"/>
      <c r="X51" s="153"/>
      <c r="Y51" s="153"/>
      <c r="Z51" s="153"/>
      <c r="AA51" s="152"/>
      <c r="AB51" s="153"/>
      <c r="AC51" s="153"/>
      <c r="AD51" s="153"/>
      <c r="AE51" s="21"/>
    </row>
    <row r="52" spans="2:31" ht="15.75" customHeight="1">
      <c r="B52" s="169"/>
      <c r="C52" s="36" t="s">
        <v>95</v>
      </c>
      <c r="D52" s="9">
        <v>6</v>
      </c>
      <c r="E52" s="89" t="s">
        <v>42</v>
      </c>
      <c r="F52" s="19" t="s">
        <v>49</v>
      </c>
      <c r="G52" s="9" t="s">
        <v>67</v>
      </c>
      <c r="H52" s="9">
        <v>62.45</v>
      </c>
      <c r="I52" s="23">
        <v>76.984729604319583</v>
      </c>
      <c r="J52" s="152" t="s">
        <v>34</v>
      </c>
      <c r="K52" s="153"/>
      <c r="L52" s="153"/>
      <c r="M52" s="162"/>
      <c r="N52" s="153"/>
      <c r="O52" s="153"/>
      <c r="P52" s="152" t="s">
        <v>70</v>
      </c>
      <c r="Q52" s="153"/>
      <c r="R52" s="153"/>
      <c r="S52" s="152" t="s">
        <v>33</v>
      </c>
      <c r="T52" s="153"/>
      <c r="U52" s="153"/>
      <c r="V52" s="153"/>
      <c r="W52" s="152"/>
      <c r="X52" s="153"/>
      <c r="Y52" s="153"/>
      <c r="Z52" s="153"/>
      <c r="AA52" s="152"/>
      <c r="AB52" s="153"/>
      <c r="AC52" s="153"/>
      <c r="AD52" s="153"/>
      <c r="AE52" s="21"/>
    </row>
    <row r="53" spans="2:31" ht="15.75" customHeight="1">
      <c r="B53" s="169"/>
      <c r="C53" s="36" t="s">
        <v>96</v>
      </c>
      <c r="D53" s="9">
        <v>6</v>
      </c>
      <c r="E53" s="89" t="s">
        <v>42</v>
      </c>
      <c r="F53" s="18" t="s">
        <v>36</v>
      </c>
      <c r="G53" s="9"/>
      <c r="H53" s="9">
        <v>46.85</v>
      </c>
      <c r="I53" s="23">
        <v>45.961977186311785</v>
      </c>
      <c r="J53" s="152"/>
      <c r="K53" s="153"/>
      <c r="L53" s="153"/>
      <c r="M53" s="162"/>
      <c r="N53" s="153"/>
      <c r="O53" s="153"/>
      <c r="P53" s="152"/>
      <c r="Q53" s="153"/>
      <c r="R53" s="153"/>
      <c r="S53" s="152"/>
      <c r="T53" s="153"/>
      <c r="U53" s="153"/>
      <c r="V53" s="153"/>
      <c r="W53" s="152"/>
      <c r="X53" s="153"/>
      <c r="Y53" s="153"/>
      <c r="Z53" s="153"/>
      <c r="AA53" s="152" t="s">
        <v>70</v>
      </c>
      <c r="AB53" s="153"/>
      <c r="AC53" s="153"/>
      <c r="AD53" s="153"/>
      <c r="AE53" s="21"/>
    </row>
    <row r="54" spans="2:31" ht="15.75" customHeight="1">
      <c r="B54" s="169"/>
      <c r="C54" s="95" t="s">
        <v>97</v>
      </c>
      <c r="D54" s="9">
        <v>6</v>
      </c>
      <c r="E54" s="104" t="s">
        <v>42</v>
      </c>
      <c r="F54" s="15" t="s">
        <v>38</v>
      </c>
      <c r="G54" s="9"/>
      <c r="H54" s="9">
        <v>50.62</v>
      </c>
      <c r="I54" s="23">
        <v>57.082956443857427</v>
      </c>
      <c r="J54" s="152"/>
      <c r="K54" s="153"/>
      <c r="L54" s="153"/>
      <c r="M54" s="162"/>
      <c r="N54" s="153"/>
      <c r="O54" s="153"/>
      <c r="P54" s="152"/>
      <c r="Q54" s="153"/>
      <c r="R54" s="153"/>
      <c r="S54" s="152"/>
      <c r="T54" s="153"/>
      <c r="U54" s="153"/>
      <c r="V54" s="153"/>
      <c r="W54" s="152"/>
      <c r="X54" s="153"/>
      <c r="Y54" s="153"/>
      <c r="Z54" s="153"/>
      <c r="AA54" s="152"/>
      <c r="AB54" s="153"/>
      <c r="AC54" s="153"/>
      <c r="AD54" s="153"/>
      <c r="AE54" s="21"/>
    </row>
    <row r="55" spans="2:31" ht="15.75" customHeight="1">
      <c r="B55" s="169"/>
      <c r="C55" s="95" t="s">
        <v>98</v>
      </c>
      <c r="D55" s="9">
        <v>6</v>
      </c>
      <c r="E55" s="94" t="s">
        <v>34</v>
      </c>
      <c r="F55" s="22" t="s">
        <v>66</v>
      </c>
      <c r="G55" s="9"/>
      <c r="H55" s="9">
        <v>57.37</v>
      </c>
      <c r="I55" s="23">
        <v>69.802058590657168</v>
      </c>
      <c r="J55" s="152"/>
      <c r="K55" s="153"/>
      <c r="L55" s="153"/>
      <c r="M55" s="162"/>
      <c r="N55" s="153"/>
      <c r="O55" s="153"/>
      <c r="P55" s="152"/>
      <c r="Q55" s="153"/>
      <c r="R55" s="153"/>
      <c r="S55" s="152"/>
      <c r="T55" s="153"/>
      <c r="U55" s="153"/>
      <c r="V55" s="153"/>
      <c r="W55" s="152"/>
      <c r="X55" s="153"/>
      <c r="Y55" s="153"/>
      <c r="Z55" s="153"/>
      <c r="AA55" s="152"/>
      <c r="AB55" s="153"/>
      <c r="AC55" s="153"/>
      <c r="AD55" s="153"/>
      <c r="AE55" s="21"/>
    </row>
    <row r="56" spans="2:31" ht="15.75" customHeight="1">
      <c r="B56" s="169"/>
      <c r="C56" s="36" t="s">
        <v>99</v>
      </c>
      <c r="D56" s="9">
        <v>6</v>
      </c>
      <c r="E56" s="87" t="s">
        <v>56</v>
      </c>
      <c r="F56" s="19" t="s">
        <v>49</v>
      </c>
      <c r="G56" s="9"/>
      <c r="H56" s="9">
        <v>62.35</v>
      </c>
      <c r="I56" s="23">
        <v>94.381975790018259</v>
      </c>
      <c r="J56" s="152"/>
      <c r="K56" s="153"/>
      <c r="L56" s="153"/>
      <c r="M56" s="162"/>
      <c r="N56" s="153"/>
      <c r="O56" s="153"/>
      <c r="P56" s="154"/>
      <c r="Q56" s="153"/>
      <c r="R56" s="153"/>
      <c r="S56" s="152"/>
      <c r="T56" s="153"/>
      <c r="U56" s="153"/>
      <c r="V56" s="153"/>
      <c r="W56" s="152" t="s">
        <v>80</v>
      </c>
      <c r="X56" s="153"/>
      <c r="Y56" s="153"/>
      <c r="Z56" s="153"/>
      <c r="AA56" s="152"/>
      <c r="AB56" s="153"/>
      <c r="AC56" s="153"/>
      <c r="AD56" s="153"/>
      <c r="AE56" s="21"/>
    </row>
    <row r="57" spans="2:31" ht="15.75" customHeight="1">
      <c r="B57" s="169"/>
      <c r="C57" s="35" t="s">
        <v>100</v>
      </c>
      <c r="D57" s="9">
        <v>6</v>
      </c>
      <c r="E57" s="16" t="s">
        <v>40</v>
      </c>
      <c r="F57" s="22" t="s">
        <v>66</v>
      </c>
      <c r="G57" s="9" t="s">
        <v>67</v>
      </c>
      <c r="H57" s="9">
        <v>44.04</v>
      </c>
      <c r="I57" s="23">
        <v>90.425382563526597</v>
      </c>
      <c r="J57" s="152"/>
      <c r="K57" s="153"/>
      <c r="L57" s="153"/>
      <c r="M57" s="162"/>
      <c r="N57" s="153"/>
      <c r="O57" s="153"/>
      <c r="P57" s="154"/>
      <c r="Q57" s="153"/>
      <c r="R57" s="153"/>
      <c r="S57" s="152" t="s">
        <v>101</v>
      </c>
      <c r="T57" s="153"/>
      <c r="U57" s="153"/>
      <c r="V57" s="153"/>
      <c r="W57" s="152"/>
      <c r="X57" s="153"/>
      <c r="Y57" s="153"/>
      <c r="Z57" s="153"/>
      <c r="AA57" s="152"/>
      <c r="AB57" s="153"/>
      <c r="AC57" s="153"/>
      <c r="AD57" s="153"/>
      <c r="AE57" s="21"/>
    </row>
    <row r="58" spans="2:31" ht="15.75" customHeight="1">
      <c r="B58" s="169"/>
      <c r="C58" s="36" t="s">
        <v>102</v>
      </c>
      <c r="D58" s="9">
        <v>6</v>
      </c>
      <c r="E58" s="13" t="s">
        <v>34</v>
      </c>
      <c r="F58" s="15" t="s">
        <v>38</v>
      </c>
      <c r="G58" s="9"/>
      <c r="H58" s="9">
        <v>64.37</v>
      </c>
      <c r="I58" s="23">
        <v>67.870297640689017</v>
      </c>
      <c r="J58" s="152"/>
      <c r="K58" s="153"/>
      <c r="L58" s="153"/>
      <c r="M58" s="162"/>
      <c r="N58" s="153"/>
      <c r="O58" s="153"/>
      <c r="P58" s="154"/>
      <c r="Q58" s="153"/>
      <c r="R58" s="153"/>
      <c r="S58" s="152"/>
      <c r="T58" s="153"/>
      <c r="U58" s="153"/>
      <c r="V58" s="153"/>
      <c r="W58" s="152" t="s">
        <v>80</v>
      </c>
      <c r="X58" s="153"/>
      <c r="Y58" s="153"/>
      <c r="Z58" s="153"/>
      <c r="AA58" s="152"/>
      <c r="AB58" s="153"/>
      <c r="AC58" s="153"/>
      <c r="AD58" s="153"/>
      <c r="AE58" s="21"/>
    </row>
    <row r="59" spans="2:31" ht="15.75" customHeight="1">
      <c r="B59" s="169"/>
      <c r="C59" s="36" t="s">
        <v>103</v>
      </c>
      <c r="D59" s="9">
        <v>6</v>
      </c>
      <c r="E59" s="17" t="s">
        <v>42</v>
      </c>
      <c r="F59" s="19" t="s">
        <v>49</v>
      </c>
      <c r="G59" s="9"/>
      <c r="H59" s="9">
        <v>60.22</v>
      </c>
      <c r="I59" s="23">
        <v>68.927496992526045</v>
      </c>
      <c r="J59" s="152"/>
      <c r="K59" s="153"/>
      <c r="L59" s="153"/>
      <c r="M59" s="162"/>
      <c r="N59" s="153"/>
      <c r="O59" s="153"/>
      <c r="P59" s="154"/>
      <c r="Q59" s="153"/>
      <c r="R59" s="153"/>
      <c r="S59" s="152"/>
      <c r="T59" s="153"/>
      <c r="U59" s="153"/>
      <c r="V59" s="153"/>
      <c r="W59" s="152"/>
      <c r="X59" s="153"/>
      <c r="Y59" s="153"/>
      <c r="Z59" s="153"/>
      <c r="AA59" s="152"/>
      <c r="AB59" s="153"/>
      <c r="AC59" s="153"/>
      <c r="AD59" s="153"/>
      <c r="AE59" s="21"/>
    </row>
    <row r="60" spans="2:31" ht="15.75" customHeight="1">
      <c r="B60" s="169"/>
      <c r="C60" s="36" t="s">
        <v>104</v>
      </c>
      <c r="D60" s="9">
        <v>6</v>
      </c>
      <c r="E60" s="100" t="s">
        <v>42</v>
      </c>
      <c r="F60" s="15" t="s">
        <v>38</v>
      </c>
      <c r="G60" s="9" t="s">
        <v>67</v>
      </c>
      <c r="H60" s="9">
        <v>53.45</v>
      </c>
      <c r="I60" s="23">
        <v>65.927187880689914</v>
      </c>
      <c r="J60" s="152" t="s">
        <v>70</v>
      </c>
      <c r="K60" s="153"/>
      <c r="L60" s="153"/>
      <c r="M60" s="162"/>
      <c r="N60" s="153"/>
      <c r="O60" s="153"/>
      <c r="P60" s="152" t="s">
        <v>70</v>
      </c>
      <c r="Q60" s="153"/>
      <c r="R60" s="153"/>
      <c r="S60" s="152"/>
      <c r="T60" s="153"/>
      <c r="U60" s="153"/>
      <c r="V60" s="153"/>
      <c r="W60" s="152"/>
      <c r="X60" s="153"/>
      <c r="Y60" s="153"/>
      <c r="Z60" s="153"/>
      <c r="AA60" s="152"/>
      <c r="AB60" s="153"/>
      <c r="AC60" s="153"/>
      <c r="AD60" s="153"/>
      <c r="AE60" s="21"/>
    </row>
    <row r="61" spans="2:31" ht="15.75" customHeight="1">
      <c r="B61" s="169"/>
      <c r="C61" s="95" t="s">
        <v>105</v>
      </c>
      <c r="D61" s="9">
        <v>6</v>
      </c>
      <c r="E61" s="94" t="s">
        <v>34</v>
      </c>
      <c r="F61" s="15" t="s">
        <v>38</v>
      </c>
      <c r="G61" s="9"/>
      <c r="H61" s="9">
        <v>43.93</v>
      </c>
      <c r="I61" s="23">
        <v>48.337101277108033</v>
      </c>
      <c r="J61" s="152"/>
      <c r="K61" s="153"/>
      <c r="L61" s="153"/>
      <c r="M61" s="162"/>
      <c r="N61" s="153"/>
      <c r="O61" s="153"/>
      <c r="P61" s="152"/>
      <c r="Q61" s="153"/>
      <c r="R61" s="153"/>
      <c r="S61" s="152"/>
      <c r="T61" s="153"/>
      <c r="U61" s="153"/>
      <c r="V61" s="153"/>
      <c r="W61" s="152"/>
      <c r="X61" s="153"/>
      <c r="Y61" s="153"/>
      <c r="Z61" s="153"/>
      <c r="AA61" s="152"/>
      <c r="AB61" s="153"/>
      <c r="AC61" s="153"/>
      <c r="AD61" s="153"/>
      <c r="AE61" s="21" t="s">
        <v>34</v>
      </c>
    </row>
    <row r="62" spans="2:31" ht="15.75" customHeight="1">
      <c r="B62" s="169"/>
      <c r="C62" s="36" t="s">
        <v>106</v>
      </c>
      <c r="D62" s="9">
        <v>6</v>
      </c>
      <c r="E62" s="17" t="s">
        <v>42</v>
      </c>
      <c r="F62" s="18" t="s">
        <v>36</v>
      </c>
      <c r="G62" s="9"/>
      <c r="H62" s="9">
        <v>49.99</v>
      </c>
      <c r="I62" s="23">
        <v>91.898036131698746</v>
      </c>
      <c r="J62" s="152"/>
      <c r="K62" s="153"/>
      <c r="L62" s="153"/>
      <c r="M62" s="162"/>
      <c r="N62" s="153"/>
      <c r="O62" s="153"/>
      <c r="P62" s="152"/>
      <c r="Q62" s="153"/>
      <c r="R62" s="153"/>
      <c r="S62" s="152"/>
      <c r="T62" s="153"/>
      <c r="U62" s="153"/>
      <c r="V62" s="153"/>
      <c r="W62" s="152"/>
      <c r="X62" s="153"/>
      <c r="Y62" s="153"/>
      <c r="Z62" s="153"/>
      <c r="AA62" s="152"/>
      <c r="AB62" s="153"/>
      <c r="AC62" s="153"/>
      <c r="AD62" s="153"/>
      <c r="AE62" s="21"/>
    </row>
    <row r="63" spans="2:31" ht="15.75" customHeight="1">
      <c r="B63" s="169"/>
      <c r="C63" s="36" t="s">
        <v>107</v>
      </c>
      <c r="D63" s="9">
        <v>6</v>
      </c>
      <c r="E63" s="85" t="s">
        <v>31</v>
      </c>
      <c r="F63" s="19" t="s">
        <v>49</v>
      </c>
      <c r="G63" s="9" t="s">
        <v>67</v>
      </c>
      <c r="H63" s="9">
        <v>80.7</v>
      </c>
      <c r="I63" s="23">
        <v>55.425065255075133</v>
      </c>
      <c r="J63" s="152" t="s">
        <v>33</v>
      </c>
      <c r="K63" s="153"/>
      <c r="L63" s="153"/>
      <c r="M63" s="162"/>
      <c r="N63" s="153"/>
      <c r="O63" s="153"/>
      <c r="P63" s="152" t="s">
        <v>70</v>
      </c>
      <c r="Q63" s="153"/>
      <c r="R63" s="153"/>
      <c r="S63" s="152" t="s">
        <v>108</v>
      </c>
      <c r="T63" s="153"/>
      <c r="U63" s="153"/>
      <c r="V63" s="153"/>
      <c r="W63" s="152"/>
      <c r="X63" s="153"/>
      <c r="Y63" s="153"/>
      <c r="Z63" s="153"/>
      <c r="AA63" s="152"/>
      <c r="AB63" s="153"/>
      <c r="AC63" s="153"/>
      <c r="AD63" s="153"/>
      <c r="AE63" s="21"/>
    </row>
    <row r="64" spans="2:31" ht="15.75" customHeight="1">
      <c r="B64" s="169"/>
      <c r="C64" s="95" t="s">
        <v>109</v>
      </c>
      <c r="D64" s="9">
        <v>6</v>
      </c>
      <c r="E64" s="104" t="s">
        <v>42</v>
      </c>
      <c r="F64" s="19" t="s">
        <v>49</v>
      </c>
      <c r="G64" s="9" t="s">
        <v>67</v>
      </c>
      <c r="H64" s="9">
        <v>66.260000000000005</v>
      </c>
      <c r="I64" s="23">
        <v>62.000441598586889</v>
      </c>
      <c r="J64" s="152" t="s">
        <v>33</v>
      </c>
      <c r="K64" s="153"/>
      <c r="L64" s="153"/>
      <c r="M64" s="162"/>
      <c r="N64" s="153"/>
      <c r="O64" s="153"/>
      <c r="P64" s="152" t="s">
        <v>70</v>
      </c>
      <c r="Q64" s="153"/>
      <c r="R64" s="153"/>
      <c r="S64" s="152" t="s">
        <v>70</v>
      </c>
      <c r="T64" s="153"/>
      <c r="U64" s="153"/>
      <c r="V64" s="153"/>
      <c r="W64" s="152"/>
      <c r="X64" s="153"/>
      <c r="Y64" s="153"/>
      <c r="Z64" s="153"/>
      <c r="AA64" s="152"/>
      <c r="AB64" s="153"/>
      <c r="AC64" s="153"/>
      <c r="AD64" s="153"/>
      <c r="AE64" s="21"/>
    </row>
    <row r="65" spans="2:31" ht="15.75" customHeight="1">
      <c r="B65" s="169"/>
      <c r="C65" s="36" t="s">
        <v>110</v>
      </c>
      <c r="D65" s="9">
        <v>6</v>
      </c>
      <c r="E65" s="103" t="s">
        <v>56</v>
      </c>
      <c r="F65" s="15" t="s">
        <v>38</v>
      </c>
      <c r="G65" s="9"/>
      <c r="H65" s="9">
        <v>41.76</v>
      </c>
      <c r="I65" s="23">
        <v>53.226222610200516</v>
      </c>
      <c r="J65" s="152"/>
      <c r="K65" s="153"/>
      <c r="L65" s="153"/>
      <c r="M65" s="162"/>
      <c r="N65" s="153"/>
      <c r="O65" s="153"/>
      <c r="P65" s="152"/>
      <c r="Q65" s="153"/>
      <c r="R65" s="153"/>
      <c r="S65" s="152"/>
      <c r="T65" s="153"/>
      <c r="U65" s="153"/>
      <c r="V65" s="153"/>
      <c r="W65" s="152"/>
      <c r="X65" s="153"/>
      <c r="Y65" s="153"/>
      <c r="Z65" s="153"/>
      <c r="AA65" s="152"/>
      <c r="AB65" s="153"/>
      <c r="AC65" s="153"/>
      <c r="AD65" s="153"/>
      <c r="AE65" s="21"/>
    </row>
    <row r="66" spans="2:31" ht="15.75" customHeight="1">
      <c r="B66" s="169"/>
      <c r="C66" s="36" t="s">
        <v>111</v>
      </c>
      <c r="D66" s="9">
        <v>6</v>
      </c>
      <c r="E66" s="89" t="s">
        <v>42</v>
      </c>
      <c r="F66" s="19" t="s">
        <v>49</v>
      </c>
      <c r="G66" s="9"/>
      <c r="H66" s="9">
        <v>67.290000000000006</v>
      </c>
      <c r="I66" s="23">
        <v>63.481353150360178</v>
      </c>
      <c r="J66" s="152"/>
      <c r="K66" s="153"/>
      <c r="L66" s="153"/>
      <c r="M66" s="162"/>
      <c r="N66" s="153"/>
      <c r="O66" s="153"/>
      <c r="P66" s="152"/>
      <c r="Q66" s="153"/>
      <c r="R66" s="153"/>
      <c r="S66" s="152"/>
      <c r="T66" s="153"/>
      <c r="U66" s="153"/>
      <c r="V66" s="153"/>
      <c r="W66" s="152"/>
      <c r="X66" s="153"/>
      <c r="Y66" s="153"/>
      <c r="Z66" s="153"/>
      <c r="AA66" s="152"/>
      <c r="AB66" s="153"/>
      <c r="AC66" s="153"/>
      <c r="AD66" s="153"/>
      <c r="AE66" s="21"/>
    </row>
    <row r="67" spans="2:31" ht="15.75" customHeight="1">
      <c r="B67" s="169"/>
      <c r="C67" s="36" t="s">
        <v>112</v>
      </c>
      <c r="D67" s="9">
        <v>6</v>
      </c>
      <c r="E67" s="98" t="s">
        <v>56</v>
      </c>
      <c r="F67" s="22" t="s">
        <v>66</v>
      </c>
      <c r="G67" s="9" t="s">
        <v>67</v>
      </c>
      <c r="H67" s="9">
        <v>45.42</v>
      </c>
      <c r="I67" s="23">
        <v>86.480261395896946</v>
      </c>
      <c r="J67" s="152" t="s">
        <v>34</v>
      </c>
      <c r="K67" s="153"/>
      <c r="L67" s="153"/>
      <c r="M67" s="162" t="s">
        <v>33</v>
      </c>
      <c r="N67" s="153"/>
      <c r="O67" s="153"/>
      <c r="P67" s="152"/>
      <c r="Q67" s="153"/>
      <c r="R67" s="153"/>
      <c r="S67" s="152" t="s">
        <v>33</v>
      </c>
      <c r="T67" s="153"/>
      <c r="U67" s="153"/>
      <c r="V67" s="153"/>
      <c r="W67" s="152"/>
      <c r="X67" s="153"/>
      <c r="Y67" s="153"/>
      <c r="Z67" s="153"/>
      <c r="AA67" s="152"/>
      <c r="AB67" s="153"/>
      <c r="AC67" s="153"/>
      <c r="AD67" s="153"/>
      <c r="AE67" s="21"/>
    </row>
    <row r="68" spans="2:31" ht="15.75" customHeight="1">
      <c r="B68" s="169"/>
      <c r="C68" s="36" t="s">
        <v>113</v>
      </c>
      <c r="D68" s="9">
        <v>5</v>
      </c>
      <c r="E68" s="99" t="s">
        <v>34</v>
      </c>
      <c r="F68" s="18" t="s">
        <v>36</v>
      </c>
      <c r="G68" s="9"/>
      <c r="H68" s="9">
        <v>42.41</v>
      </c>
      <c r="I68" s="23">
        <v>49.62344198413026</v>
      </c>
      <c r="J68" s="152"/>
      <c r="K68" s="153"/>
      <c r="L68" s="153"/>
      <c r="M68" s="162"/>
      <c r="N68" s="153"/>
      <c r="O68" s="153"/>
      <c r="P68" s="152"/>
      <c r="Q68" s="153"/>
      <c r="R68" s="153"/>
      <c r="S68" s="152"/>
      <c r="T68" s="153"/>
      <c r="U68" s="153"/>
      <c r="V68" s="153"/>
      <c r="W68" s="152"/>
      <c r="X68" s="153"/>
      <c r="Y68" s="153"/>
      <c r="Z68" s="153"/>
      <c r="AA68" s="152"/>
      <c r="AB68" s="153"/>
      <c r="AC68" s="153"/>
      <c r="AD68" s="153"/>
      <c r="AE68" s="21"/>
    </row>
    <row r="69" spans="2:31" ht="15.75" customHeight="1">
      <c r="B69" s="169"/>
      <c r="C69" s="36" t="s">
        <v>114</v>
      </c>
      <c r="D69" s="9">
        <v>6</v>
      </c>
      <c r="E69" s="106" t="s">
        <v>31</v>
      </c>
      <c r="F69" s="18" t="s">
        <v>36</v>
      </c>
      <c r="G69" s="9"/>
      <c r="H69" s="9">
        <v>49.03</v>
      </c>
      <c r="I69" s="23">
        <v>62.02340606652362</v>
      </c>
      <c r="J69" s="152"/>
      <c r="K69" s="153"/>
      <c r="L69" s="153"/>
      <c r="M69" s="162"/>
      <c r="N69" s="153"/>
      <c r="O69" s="153"/>
      <c r="P69" s="152"/>
      <c r="Q69" s="153"/>
      <c r="R69" s="153"/>
      <c r="S69" s="152"/>
      <c r="T69" s="153"/>
      <c r="U69" s="153"/>
      <c r="V69" s="153"/>
      <c r="W69" s="152"/>
      <c r="X69" s="153"/>
      <c r="Y69" s="153"/>
      <c r="Z69" s="153"/>
      <c r="AA69" s="152"/>
      <c r="AB69" s="153"/>
      <c r="AC69" s="153"/>
      <c r="AD69" s="153"/>
      <c r="AE69" s="21"/>
    </row>
    <row r="70" spans="2:31" ht="15.75" customHeight="1">
      <c r="B70" s="169"/>
      <c r="C70" s="36" t="s">
        <v>115</v>
      </c>
      <c r="D70" s="9">
        <v>6</v>
      </c>
      <c r="E70" s="87" t="s">
        <v>56</v>
      </c>
      <c r="F70" s="18" t="s">
        <v>36</v>
      </c>
      <c r="G70" s="9"/>
      <c r="H70" s="9">
        <v>56.53</v>
      </c>
      <c r="I70" s="23">
        <v>86.434009120866079</v>
      </c>
      <c r="J70" s="152"/>
      <c r="K70" s="153"/>
      <c r="L70" s="153"/>
      <c r="M70" s="162"/>
      <c r="N70" s="153"/>
      <c r="O70" s="153"/>
      <c r="P70" s="152"/>
      <c r="Q70" s="153"/>
      <c r="R70" s="153"/>
      <c r="S70" s="152"/>
      <c r="T70" s="153"/>
      <c r="U70" s="153"/>
      <c r="V70" s="153"/>
      <c r="W70" s="152"/>
      <c r="X70" s="153"/>
      <c r="Y70" s="153"/>
      <c r="Z70" s="153"/>
      <c r="AA70" s="152"/>
      <c r="AB70" s="153"/>
      <c r="AC70" s="153"/>
      <c r="AD70" s="153"/>
      <c r="AE70" s="21"/>
    </row>
    <row r="71" spans="2:31" ht="15.75" customHeight="1" thickBot="1">
      <c r="B71" s="183"/>
      <c r="C71" s="108" t="s">
        <v>116</v>
      </c>
      <c r="D71" s="39">
        <v>6</v>
      </c>
      <c r="E71" s="107" t="s">
        <v>56</v>
      </c>
      <c r="F71" s="45" t="s">
        <v>49</v>
      </c>
      <c r="G71" s="39"/>
      <c r="H71" s="39">
        <v>45.01</v>
      </c>
      <c r="I71" s="46">
        <v>55.920313719019553</v>
      </c>
      <c r="J71" s="158"/>
      <c r="K71" s="159"/>
      <c r="L71" s="159"/>
      <c r="M71" s="164"/>
      <c r="N71" s="159"/>
      <c r="O71" s="159"/>
      <c r="P71" s="158"/>
      <c r="Q71" s="159"/>
      <c r="R71" s="159"/>
      <c r="S71" s="158"/>
      <c r="T71" s="159"/>
      <c r="U71" s="159"/>
      <c r="V71" s="159"/>
      <c r="W71" s="158"/>
      <c r="X71" s="159"/>
      <c r="Y71" s="159"/>
      <c r="Z71" s="159"/>
      <c r="AA71" s="158"/>
      <c r="AB71" s="159"/>
      <c r="AC71" s="159"/>
      <c r="AD71" s="159"/>
      <c r="AE71" s="41"/>
    </row>
    <row r="72" spans="2:31" ht="15.75" customHeight="1">
      <c r="B72" s="184" t="s">
        <v>117</v>
      </c>
      <c r="C72" s="52" t="s">
        <v>118</v>
      </c>
      <c r="D72" s="30">
        <v>1</v>
      </c>
      <c r="E72" s="109" t="s">
        <v>56</v>
      </c>
      <c r="F72" s="43" t="s">
        <v>36</v>
      </c>
      <c r="G72" s="30"/>
      <c r="H72" s="30">
        <v>71.150000000000006</v>
      </c>
      <c r="I72" s="44">
        <v>32.744923668761878</v>
      </c>
      <c r="J72" s="160"/>
      <c r="K72" s="161"/>
      <c r="L72" s="161"/>
      <c r="M72" s="163" t="s">
        <v>33</v>
      </c>
      <c r="N72" s="161"/>
      <c r="O72" s="161"/>
      <c r="P72" s="160"/>
      <c r="Q72" s="161"/>
      <c r="R72" s="161"/>
      <c r="S72" s="160"/>
      <c r="T72" s="161"/>
      <c r="U72" s="161"/>
      <c r="V72" s="161"/>
      <c r="W72" s="160" t="s">
        <v>80</v>
      </c>
      <c r="X72" s="161"/>
      <c r="Y72" s="161"/>
      <c r="Z72" s="161"/>
      <c r="AA72" s="160"/>
      <c r="AB72" s="161"/>
      <c r="AC72" s="161"/>
      <c r="AD72" s="161"/>
      <c r="AE72" s="29"/>
    </row>
    <row r="73" spans="2:31" ht="15.75" customHeight="1">
      <c r="B73" s="156"/>
      <c r="C73" s="53" t="s">
        <v>119</v>
      </c>
      <c r="D73" s="9">
        <v>4</v>
      </c>
      <c r="E73" s="87" t="s">
        <v>56</v>
      </c>
      <c r="F73" s="15" t="s">
        <v>38</v>
      </c>
      <c r="G73" s="9"/>
      <c r="H73" s="9">
        <v>57.4</v>
      </c>
      <c r="I73" s="23">
        <v>41.898232276992609</v>
      </c>
      <c r="J73" s="152"/>
      <c r="K73" s="153"/>
      <c r="L73" s="153"/>
      <c r="M73" s="162"/>
      <c r="N73" s="153"/>
      <c r="O73" s="153"/>
      <c r="P73" s="152" t="s">
        <v>70</v>
      </c>
      <c r="Q73" s="153"/>
      <c r="R73" s="153"/>
      <c r="S73" s="152"/>
      <c r="T73" s="153"/>
      <c r="U73" s="153"/>
      <c r="V73" s="153"/>
      <c r="W73" s="152"/>
      <c r="X73" s="153"/>
      <c r="Y73" s="153"/>
      <c r="Z73" s="153"/>
      <c r="AA73" s="152"/>
      <c r="AB73" s="153"/>
      <c r="AC73" s="153"/>
      <c r="AD73" s="153"/>
      <c r="AE73" s="21"/>
    </row>
    <row r="74" spans="2:31" ht="15.75" customHeight="1">
      <c r="B74" s="156"/>
      <c r="C74" s="53" t="s">
        <v>120</v>
      </c>
      <c r="D74" s="9">
        <v>2</v>
      </c>
      <c r="E74" s="103" t="s">
        <v>56</v>
      </c>
      <c r="F74" s="15" t="s">
        <v>38</v>
      </c>
      <c r="G74" s="9"/>
      <c r="H74" s="9">
        <v>45.11</v>
      </c>
      <c r="I74" s="23">
        <v>51.437580167728889</v>
      </c>
      <c r="J74" s="152"/>
      <c r="K74" s="153"/>
      <c r="L74" s="153"/>
      <c r="M74" s="162"/>
      <c r="N74" s="153"/>
      <c r="O74" s="153"/>
      <c r="P74" s="152"/>
      <c r="Q74" s="153"/>
      <c r="R74" s="153"/>
      <c r="S74" s="152"/>
      <c r="T74" s="153"/>
      <c r="U74" s="153"/>
      <c r="V74" s="153"/>
      <c r="W74" s="152" t="s">
        <v>80</v>
      </c>
      <c r="X74" s="153"/>
      <c r="Y74" s="153"/>
      <c r="Z74" s="153"/>
      <c r="AA74" s="152"/>
      <c r="AB74" s="153"/>
      <c r="AC74" s="153"/>
      <c r="AD74" s="153"/>
      <c r="AE74" s="21"/>
    </row>
    <row r="75" spans="2:31" ht="15.75" customHeight="1">
      <c r="B75" s="156"/>
      <c r="C75" s="53" t="s">
        <v>121</v>
      </c>
      <c r="D75" s="9">
        <v>6</v>
      </c>
      <c r="E75" s="17" t="s">
        <v>42</v>
      </c>
      <c r="F75" s="19" t="s">
        <v>49</v>
      </c>
      <c r="G75" s="9"/>
      <c r="H75" s="9">
        <v>58.05</v>
      </c>
      <c r="I75" s="23">
        <v>70.85835945138318</v>
      </c>
      <c r="J75" s="152"/>
      <c r="K75" s="153"/>
      <c r="L75" s="153"/>
      <c r="M75" s="162"/>
      <c r="N75" s="153"/>
      <c r="O75" s="153"/>
      <c r="P75" s="152"/>
      <c r="Q75" s="153"/>
      <c r="R75" s="153"/>
      <c r="S75" s="152"/>
      <c r="T75" s="153"/>
      <c r="U75" s="153"/>
      <c r="V75" s="153"/>
      <c r="W75" s="152"/>
      <c r="X75" s="153"/>
      <c r="Y75" s="153"/>
      <c r="Z75" s="153"/>
      <c r="AA75" s="152"/>
      <c r="AB75" s="153"/>
      <c r="AC75" s="153"/>
      <c r="AD75" s="153"/>
      <c r="AE75" s="21"/>
    </row>
    <row r="76" spans="2:31" ht="15.75" customHeight="1">
      <c r="B76" s="156"/>
      <c r="C76" s="53" t="s">
        <v>122</v>
      </c>
      <c r="D76" s="9">
        <v>6</v>
      </c>
      <c r="E76" s="89" t="s">
        <v>42</v>
      </c>
      <c r="F76" s="19" t="s">
        <v>49</v>
      </c>
      <c r="G76" s="9" t="s">
        <v>67</v>
      </c>
      <c r="H76" s="9">
        <v>79.42</v>
      </c>
      <c r="I76" s="23">
        <v>56.513821114613719</v>
      </c>
      <c r="J76" s="152" t="s">
        <v>34</v>
      </c>
      <c r="K76" s="153"/>
      <c r="L76" s="153"/>
      <c r="M76" s="162"/>
      <c r="N76" s="153"/>
      <c r="O76" s="153"/>
      <c r="P76" s="152"/>
      <c r="Q76" s="153"/>
      <c r="R76" s="153"/>
      <c r="S76" s="152"/>
      <c r="T76" s="153"/>
      <c r="U76" s="153"/>
      <c r="V76" s="153"/>
      <c r="W76" s="152"/>
      <c r="X76" s="153"/>
      <c r="Y76" s="153"/>
      <c r="Z76" s="153"/>
      <c r="AA76" s="152"/>
      <c r="AB76" s="153"/>
      <c r="AC76" s="153"/>
      <c r="AD76" s="153"/>
      <c r="AE76" s="21"/>
    </row>
    <row r="77" spans="2:31" ht="15.75" customHeight="1">
      <c r="B77" s="156"/>
      <c r="C77" s="53" t="s">
        <v>123</v>
      </c>
      <c r="D77" s="9">
        <v>6</v>
      </c>
      <c r="E77" s="106" t="s">
        <v>31</v>
      </c>
      <c r="F77" s="15" t="s">
        <v>38</v>
      </c>
      <c r="G77" s="9"/>
      <c r="H77" s="9">
        <v>57.4</v>
      </c>
      <c r="I77" s="23">
        <v>50.195577889168597</v>
      </c>
      <c r="J77" s="152"/>
      <c r="K77" s="153"/>
      <c r="L77" s="153"/>
      <c r="M77" s="162"/>
      <c r="N77" s="153"/>
      <c r="O77" s="153"/>
      <c r="P77" s="152"/>
      <c r="Q77" s="153"/>
      <c r="R77" s="153"/>
      <c r="S77" s="152"/>
      <c r="T77" s="153"/>
      <c r="U77" s="153"/>
      <c r="V77" s="153"/>
      <c r="W77" s="152"/>
      <c r="X77" s="153"/>
      <c r="Y77" s="153"/>
      <c r="Z77" s="153"/>
      <c r="AA77" s="152"/>
      <c r="AB77" s="153"/>
      <c r="AC77" s="153"/>
      <c r="AD77" s="153"/>
      <c r="AE77" s="21"/>
    </row>
    <row r="78" spans="2:31" ht="15.75" customHeight="1">
      <c r="B78" s="156"/>
      <c r="C78" s="53" t="s">
        <v>124</v>
      </c>
      <c r="D78" s="9">
        <v>6</v>
      </c>
      <c r="E78" s="99" t="s">
        <v>34</v>
      </c>
      <c r="F78" s="19" t="s">
        <v>49</v>
      </c>
      <c r="G78" s="9"/>
      <c r="H78" s="9">
        <v>51.07</v>
      </c>
      <c r="I78" s="23">
        <v>66.636785738275023</v>
      </c>
      <c r="J78" s="152"/>
      <c r="K78" s="153"/>
      <c r="L78" s="153"/>
      <c r="M78" s="162"/>
      <c r="N78" s="153"/>
      <c r="O78" s="153"/>
      <c r="P78" s="152"/>
      <c r="Q78" s="153"/>
      <c r="R78" s="153"/>
      <c r="S78" s="152"/>
      <c r="T78" s="153"/>
      <c r="U78" s="153"/>
      <c r="V78" s="153"/>
      <c r="W78" s="152"/>
      <c r="X78" s="153"/>
      <c r="Y78" s="153"/>
      <c r="Z78" s="153"/>
      <c r="AA78" s="152"/>
      <c r="AB78" s="153"/>
      <c r="AC78" s="153"/>
      <c r="AD78" s="153"/>
      <c r="AE78" s="21"/>
    </row>
    <row r="79" spans="2:31" ht="15.75" customHeight="1">
      <c r="B79" s="156"/>
      <c r="C79" s="115" t="s">
        <v>125</v>
      </c>
      <c r="D79" s="9">
        <v>6</v>
      </c>
      <c r="E79" s="93" t="s">
        <v>56</v>
      </c>
      <c r="F79" s="19" t="s">
        <v>49</v>
      </c>
      <c r="G79" s="9"/>
      <c r="H79" s="9">
        <v>51.82</v>
      </c>
      <c r="I79" s="23">
        <v>53.515096216514571</v>
      </c>
      <c r="J79" s="152" t="s">
        <v>34</v>
      </c>
      <c r="K79" s="153"/>
      <c r="L79" s="153"/>
      <c r="M79" s="162" t="s">
        <v>33</v>
      </c>
      <c r="N79" s="153"/>
      <c r="O79" s="153"/>
      <c r="P79" s="152" t="s">
        <v>70</v>
      </c>
      <c r="Q79" s="153"/>
      <c r="R79" s="153"/>
      <c r="S79" s="152"/>
      <c r="T79" s="153"/>
      <c r="U79" s="153"/>
      <c r="V79" s="153"/>
      <c r="W79" s="152"/>
      <c r="X79" s="153"/>
      <c r="Y79" s="153"/>
      <c r="Z79" s="153"/>
      <c r="AA79" s="152"/>
      <c r="AB79" s="153"/>
      <c r="AC79" s="153"/>
      <c r="AD79" s="153"/>
      <c r="AE79" s="21"/>
    </row>
    <row r="80" spans="2:31" ht="15.75" customHeight="1">
      <c r="B80" s="156"/>
      <c r="C80" s="53" t="s">
        <v>126</v>
      </c>
      <c r="D80" s="9">
        <v>6</v>
      </c>
      <c r="E80" s="17" t="s">
        <v>42</v>
      </c>
      <c r="F80" s="19" t="s">
        <v>49</v>
      </c>
      <c r="G80" s="9"/>
      <c r="H80" s="9">
        <v>72.95</v>
      </c>
      <c r="I80" s="23">
        <v>47.888394360415354</v>
      </c>
      <c r="J80" s="152"/>
      <c r="K80" s="153"/>
      <c r="L80" s="153"/>
      <c r="M80" s="162"/>
      <c r="N80" s="153"/>
      <c r="O80" s="153"/>
      <c r="P80" s="152" t="s">
        <v>70</v>
      </c>
      <c r="Q80" s="153"/>
      <c r="R80" s="153"/>
      <c r="S80" s="152"/>
      <c r="T80" s="153"/>
      <c r="U80" s="153"/>
      <c r="V80" s="153"/>
      <c r="W80" s="152"/>
      <c r="X80" s="153"/>
      <c r="Y80" s="153"/>
      <c r="Z80" s="153"/>
      <c r="AA80" s="152"/>
      <c r="AB80" s="153"/>
      <c r="AC80" s="153"/>
      <c r="AD80" s="153"/>
      <c r="AE80" s="21"/>
    </row>
    <row r="81" spans="2:31" ht="15.75" customHeight="1">
      <c r="B81" s="156"/>
      <c r="C81" s="53" t="s">
        <v>127</v>
      </c>
      <c r="D81" s="9">
        <v>6</v>
      </c>
      <c r="E81" s="89" t="s">
        <v>42</v>
      </c>
      <c r="F81" s="19" t="s">
        <v>49</v>
      </c>
      <c r="G81" s="9"/>
      <c r="H81" s="9">
        <v>72.95</v>
      </c>
      <c r="I81" s="23">
        <v>51.165537019741393</v>
      </c>
      <c r="J81" s="152"/>
      <c r="K81" s="153"/>
      <c r="L81" s="153"/>
      <c r="M81" s="162"/>
      <c r="N81" s="153"/>
      <c r="O81" s="153"/>
      <c r="P81" s="152"/>
      <c r="Q81" s="153"/>
      <c r="R81" s="153"/>
      <c r="S81" s="152"/>
      <c r="T81" s="153"/>
      <c r="U81" s="153"/>
      <c r="V81" s="153"/>
      <c r="W81" s="152" t="s">
        <v>80</v>
      </c>
      <c r="X81" s="153"/>
      <c r="Y81" s="153"/>
      <c r="Z81" s="153"/>
      <c r="AA81" s="152"/>
      <c r="AB81" s="153"/>
      <c r="AC81" s="153"/>
      <c r="AD81" s="153"/>
      <c r="AE81" s="21"/>
    </row>
    <row r="82" spans="2:31" ht="15.75" customHeight="1">
      <c r="B82" s="156"/>
      <c r="C82" s="53" t="s">
        <v>128</v>
      </c>
      <c r="D82" s="9">
        <v>6</v>
      </c>
      <c r="E82" s="13" t="s">
        <v>34</v>
      </c>
      <c r="F82" s="22" t="s">
        <v>66</v>
      </c>
      <c r="G82" s="9"/>
      <c r="H82" s="9">
        <v>65.88</v>
      </c>
      <c r="I82" s="23">
        <v>61.816721983353396</v>
      </c>
      <c r="J82" s="152"/>
      <c r="K82" s="153"/>
      <c r="L82" s="153"/>
      <c r="M82" s="162"/>
      <c r="N82" s="153"/>
      <c r="O82" s="153"/>
      <c r="P82" s="152"/>
      <c r="Q82" s="153"/>
      <c r="R82" s="153"/>
      <c r="S82" s="152"/>
      <c r="T82" s="153"/>
      <c r="U82" s="153"/>
      <c r="V82" s="153"/>
      <c r="W82" s="152"/>
      <c r="X82" s="153"/>
      <c r="Y82" s="153"/>
      <c r="Z82" s="153"/>
      <c r="AA82" s="152"/>
      <c r="AB82" s="153"/>
      <c r="AC82" s="153"/>
      <c r="AD82" s="153"/>
      <c r="AE82" s="21"/>
    </row>
    <row r="83" spans="2:31" ht="15.75" customHeight="1">
      <c r="B83" s="156"/>
      <c r="C83" s="53" t="s">
        <v>129</v>
      </c>
      <c r="D83" s="9">
        <v>6</v>
      </c>
      <c r="E83" s="103" t="s">
        <v>56</v>
      </c>
      <c r="F83" s="19" t="s">
        <v>49</v>
      </c>
      <c r="G83" s="9"/>
      <c r="H83" s="9">
        <v>54.22</v>
      </c>
      <c r="I83" s="23">
        <v>50.523901297571975</v>
      </c>
      <c r="J83" s="152"/>
      <c r="K83" s="153"/>
      <c r="L83" s="153"/>
      <c r="M83" s="162"/>
      <c r="N83" s="153"/>
      <c r="O83" s="153"/>
      <c r="P83" s="152"/>
      <c r="Q83" s="153"/>
      <c r="R83" s="153"/>
      <c r="S83" s="152"/>
      <c r="T83" s="153"/>
      <c r="U83" s="153"/>
      <c r="V83" s="153"/>
      <c r="W83" s="152"/>
      <c r="X83" s="153"/>
      <c r="Y83" s="153"/>
      <c r="Z83" s="153"/>
      <c r="AA83" s="152"/>
      <c r="AB83" s="153"/>
      <c r="AC83" s="153"/>
      <c r="AD83" s="153"/>
      <c r="AE83" s="21"/>
    </row>
    <row r="84" spans="2:31" ht="15.75" customHeight="1">
      <c r="B84" s="156"/>
      <c r="C84" s="53" t="s">
        <v>130</v>
      </c>
      <c r="D84" s="9">
        <v>6</v>
      </c>
      <c r="E84" s="99" t="s">
        <v>34</v>
      </c>
      <c r="F84" s="19" t="s">
        <v>49</v>
      </c>
      <c r="G84" s="9" t="s">
        <v>67</v>
      </c>
      <c r="H84" s="9">
        <v>62.91</v>
      </c>
      <c r="I84" s="23">
        <v>66.333503274089495</v>
      </c>
      <c r="J84" s="152"/>
      <c r="K84" s="153"/>
      <c r="L84" s="153"/>
      <c r="M84" s="162"/>
      <c r="N84" s="153"/>
      <c r="O84" s="153"/>
      <c r="P84" s="152"/>
      <c r="Q84" s="153"/>
      <c r="R84" s="153"/>
      <c r="S84" s="152"/>
      <c r="T84" s="153"/>
      <c r="U84" s="153"/>
      <c r="V84" s="153"/>
      <c r="W84" s="152"/>
      <c r="X84" s="153"/>
      <c r="Y84" s="153"/>
      <c r="Z84" s="153"/>
      <c r="AA84" s="152"/>
      <c r="AB84" s="153"/>
      <c r="AC84" s="153"/>
      <c r="AD84" s="153"/>
      <c r="AE84" s="21"/>
    </row>
    <row r="85" spans="2:31" ht="15.75" customHeight="1">
      <c r="B85" s="156"/>
      <c r="C85" s="114" t="s">
        <v>131</v>
      </c>
      <c r="D85" s="9">
        <v>6</v>
      </c>
      <c r="E85" s="101" t="s">
        <v>40</v>
      </c>
      <c r="F85" s="19" t="s">
        <v>49</v>
      </c>
      <c r="G85" s="9"/>
      <c r="H85" s="9">
        <v>75.41</v>
      </c>
      <c r="I85" s="23">
        <v>54.772761938033639</v>
      </c>
      <c r="J85" s="152"/>
      <c r="K85" s="153"/>
      <c r="L85" s="153"/>
      <c r="M85" s="162"/>
      <c r="N85" s="153"/>
      <c r="O85" s="153"/>
      <c r="P85" s="152"/>
      <c r="Q85" s="153"/>
      <c r="R85" s="153"/>
      <c r="S85" s="152"/>
      <c r="T85" s="153"/>
      <c r="U85" s="153"/>
      <c r="V85" s="153"/>
      <c r="W85" s="152"/>
      <c r="X85" s="153"/>
      <c r="Y85" s="153"/>
      <c r="Z85" s="153"/>
      <c r="AA85" s="152"/>
      <c r="AB85" s="153"/>
      <c r="AC85" s="153"/>
      <c r="AD85" s="153"/>
      <c r="AE85" s="21"/>
    </row>
    <row r="86" spans="2:31" ht="15.75" customHeight="1">
      <c r="B86" s="156"/>
      <c r="C86" s="53" t="s">
        <v>132</v>
      </c>
      <c r="D86" s="9">
        <v>4</v>
      </c>
      <c r="E86" s="85" t="s">
        <v>31</v>
      </c>
      <c r="F86" s="19" t="s">
        <v>49</v>
      </c>
      <c r="G86" s="9" t="s">
        <v>67</v>
      </c>
      <c r="H86" s="9">
        <v>76.72</v>
      </c>
      <c r="I86" s="23">
        <v>55.651744521431567</v>
      </c>
      <c r="J86" s="152"/>
      <c r="K86" s="153"/>
      <c r="L86" s="153"/>
      <c r="M86" s="162"/>
      <c r="N86" s="153"/>
      <c r="O86" s="153"/>
      <c r="P86" s="152"/>
      <c r="Q86" s="153"/>
      <c r="R86" s="153"/>
      <c r="S86" s="152"/>
      <c r="T86" s="153"/>
      <c r="U86" s="153"/>
      <c r="V86" s="153"/>
      <c r="W86" s="152"/>
      <c r="X86" s="153"/>
      <c r="Y86" s="153"/>
      <c r="Z86" s="153"/>
      <c r="AA86" s="152"/>
      <c r="AB86" s="153"/>
      <c r="AC86" s="153"/>
      <c r="AD86" s="153"/>
      <c r="AE86" s="21"/>
    </row>
    <row r="87" spans="2:31" ht="15.75" customHeight="1">
      <c r="B87" s="156"/>
      <c r="C87" s="53" t="s">
        <v>133</v>
      </c>
      <c r="D87" s="9">
        <v>4</v>
      </c>
      <c r="E87" s="98" t="s">
        <v>56</v>
      </c>
      <c r="F87" s="15" t="s">
        <v>38</v>
      </c>
      <c r="G87" s="9"/>
      <c r="H87" s="9">
        <v>72.95</v>
      </c>
      <c r="I87" s="23">
        <v>55.291891104964328</v>
      </c>
      <c r="J87" s="152"/>
      <c r="K87" s="153"/>
      <c r="L87" s="153"/>
      <c r="M87" s="162"/>
      <c r="N87" s="153"/>
      <c r="O87" s="153"/>
      <c r="P87" s="152"/>
      <c r="Q87" s="153"/>
      <c r="R87" s="153"/>
      <c r="S87" s="152"/>
      <c r="T87" s="153"/>
      <c r="U87" s="153"/>
      <c r="V87" s="153"/>
      <c r="W87" s="152"/>
      <c r="X87" s="153"/>
      <c r="Y87" s="153"/>
      <c r="Z87" s="153"/>
      <c r="AA87" s="152" t="s">
        <v>34</v>
      </c>
      <c r="AB87" s="153"/>
      <c r="AC87" s="153"/>
      <c r="AD87" s="153"/>
      <c r="AE87" s="21"/>
    </row>
    <row r="88" spans="2:31" ht="15.75" customHeight="1">
      <c r="B88" s="156"/>
      <c r="C88" s="53" t="s">
        <v>134</v>
      </c>
      <c r="D88" s="9">
        <v>6</v>
      </c>
      <c r="E88" s="98" t="s">
        <v>56</v>
      </c>
      <c r="F88" s="19" t="s">
        <v>49</v>
      </c>
      <c r="G88" s="9"/>
      <c r="H88" s="9">
        <v>55.86</v>
      </c>
      <c r="I88" s="23">
        <v>51.267506770565753</v>
      </c>
      <c r="J88" s="152"/>
      <c r="K88" s="153"/>
      <c r="L88" s="153"/>
      <c r="M88" s="162"/>
      <c r="N88" s="153"/>
      <c r="O88" s="153"/>
      <c r="P88" s="152"/>
      <c r="Q88" s="153"/>
      <c r="R88" s="153"/>
      <c r="S88" s="152"/>
      <c r="T88" s="153"/>
      <c r="U88" s="153"/>
      <c r="V88" s="153"/>
      <c r="W88" s="152"/>
      <c r="X88" s="153"/>
      <c r="Y88" s="153"/>
      <c r="Z88" s="153"/>
      <c r="AA88" s="152"/>
      <c r="AB88" s="153"/>
      <c r="AC88" s="153"/>
      <c r="AD88" s="153"/>
      <c r="AE88" s="21"/>
    </row>
    <row r="89" spans="2:31" ht="15.75" customHeight="1">
      <c r="B89" s="156"/>
      <c r="C89" s="53" t="s">
        <v>135</v>
      </c>
      <c r="D89" s="9">
        <v>6</v>
      </c>
      <c r="E89" s="86" t="s">
        <v>34</v>
      </c>
      <c r="F89" s="19" t="s">
        <v>49</v>
      </c>
      <c r="G89" s="9"/>
      <c r="H89" s="9">
        <v>67.37</v>
      </c>
      <c r="I89" s="23">
        <v>55.361141331576981</v>
      </c>
      <c r="J89" s="152"/>
      <c r="K89" s="153"/>
      <c r="L89" s="153"/>
      <c r="M89" s="162"/>
      <c r="N89" s="153"/>
      <c r="O89" s="153"/>
      <c r="P89" s="152"/>
      <c r="Q89" s="153"/>
      <c r="R89" s="153"/>
      <c r="S89" s="152"/>
      <c r="T89" s="153"/>
      <c r="U89" s="153"/>
      <c r="V89" s="153"/>
      <c r="W89" s="152"/>
      <c r="X89" s="153"/>
      <c r="Y89" s="153"/>
      <c r="Z89" s="153"/>
      <c r="AA89" s="152"/>
      <c r="AB89" s="153"/>
      <c r="AC89" s="153"/>
      <c r="AD89" s="153"/>
      <c r="AE89" s="21"/>
    </row>
    <row r="90" spans="2:31" ht="15.75" customHeight="1">
      <c r="B90" s="156"/>
      <c r="C90" s="115" t="s">
        <v>136</v>
      </c>
      <c r="D90" s="9">
        <v>6</v>
      </c>
      <c r="E90" s="113" t="s">
        <v>42</v>
      </c>
      <c r="F90" s="22" t="s">
        <v>66</v>
      </c>
      <c r="G90" s="9"/>
      <c r="H90" s="9">
        <v>57.4</v>
      </c>
      <c r="I90" s="23">
        <v>83.40220937492316</v>
      </c>
      <c r="J90" s="152"/>
      <c r="K90" s="153"/>
      <c r="L90" s="153"/>
      <c r="M90" s="162"/>
      <c r="N90" s="153"/>
      <c r="O90" s="153"/>
      <c r="P90" s="152"/>
      <c r="Q90" s="153"/>
      <c r="R90" s="153"/>
      <c r="S90" s="152"/>
      <c r="T90" s="153"/>
      <c r="U90" s="153"/>
      <c r="V90" s="153"/>
      <c r="W90" s="152"/>
      <c r="X90" s="153"/>
      <c r="Y90" s="153"/>
      <c r="Z90" s="153"/>
      <c r="AA90" s="152"/>
      <c r="AB90" s="153"/>
      <c r="AC90" s="153"/>
      <c r="AD90" s="153"/>
      <c r="AE90" s="21"/>
    </row>
    <row r="91" spans="2:31" ht="15.75" customHeight="1">
      <c r="B91" s="156"/>
      <c r="C91" s="53" t="s">
        <v>137</v>
      </c>
      <c r="D91" s="9">
        <v>6</v>
      </c>
      <c r="E91" s="103" t="s">
        <v>56</v>
      </c>
      <c r="F91" s="19" t="s">
        <v>49</v>
      </c>
      <c r="G91" s="9"/>
      <c r="H91" s="9">
        <v>53.32</v>
      </c>
      <c r="I91" s="23">
        <v>49.658797588457247</v>
      </c>
      <c r="J91" s="152"/>
      <c r="K91" s="153"/>
      <c r="L91" s="153"/>
      <c r="M91" s="162"/>
      <c r="N91" s="153"/>
      <c r="O91" s="153"/>
      <c r="P91" s="152" t="s">
        <v>70</v>
      </c>
      <c r="Q91" s="153"/>
      <c r="R91" s="153"/>
      <c r="S91" s="152"/>
      <c r="T91" s="153"/>
      <c r="U91" s="153"/>
      <c r="V91" s="153"/>
      <c r="W91" s="152"/>
      <c r="X91" s="153"/>
      <c r="Y91" s="153"/>
      <c r="Z91" s="153"/>
      <c r="AA91" s="152"/>
      <c r="AB91" s="153"/>
      <c r="AC91" s="153"/>
      <c r="AD91" s="153"/>
      <c r="AE91" s="21"/>
    </row>
    <row r="92" spans="2:31" ht="15.75" customHeight="1">
      <c r="B92" s="156"/>
      <c r="C92" s="53" t="s">
        <v>138</v>
      </c>
      <c r="D92" s="9">
        <v>4</v>
      </c>
      <c r="E92" s="17" t="s">
        <v>42</v>
      </c>
      <c r="F92" s="19" t="s">
        <v>49</v>
      </c>
      <c r="G92" s="9" t="s">
        <v>67</v>
      </c>
      <c r="H92" s="9">
        <v>66.22</v>
      </c>
      <c r="I92" s="23">
        <v>49.344454755680928</v>
      </c>
      <c r="J92" s="152" t="s">
        <v>70</v>
      </c>
      <c r="K92" s="153"/>
      <c r="L92" s="153"/>
      <c r="M92" s="162"/>
      <c r="N92" s="153"/>
      <c r="O92" s="153"/>
      <c r="P92" s="154"/>
      <c r="Q92" s="153"/>
      <c r="R92" s="153"/>
      <c r="S92" s="152"/>
      <c r="T92" s="153"/>
      <c r="U92" s="153"/>
      <c r="V92" s="153"/>
      <c r="W92" s="152"/>
      <c r="X92" s="153"/>
      <c r="Y92" s="153"/>
      <c r="Z92" s="153"/>
      <c r="AA92" s="152"/>
      <c r="AB92" s="153"/>
      <c r="AC92" s="153"/>
      <c r="AD92" s="153"/>
      <c r="AE92" s="21"/>
    </row>
    <row r="93" spans="2:31" ht="15.75" customHeight="1">
      <c r="B93" s="156"/>
      <c r="C93" s="53" t="s">
        <v>139</v>
      </c>
      <c r="D93" s="9">
        <v>6</v>
      </c>
      <c r="E93" s="13" t="s">
        <v>34</v>
      </c>
      <c r="F93" s="19" t="s">
        <v>49</v>
      </c>
      <c r="G93" s="9" t="s">
        <v>67</v>
      </c>
      <c r="H93" s="9">
        <v>59.83</v>
      </c>
      <c r="I93" s="23">
        <v>34.2606005175844</v>
      </c>
      <c r="J93" s="152"/>
      <c r="K93" s="153"/>
      <c r="L93" s="153"/>
      <c r="M93" s="162"/>
      <c r="N93" s="153"/>
      <c r="O93" s="153"/>
      <c r="P93" s="154"/>
      <c r="Q93" s="153"/>
      <c r="R93" s="153"/>
      <c r="S93" s="152"/>
      <c r="T93" s="153"/>
      <c r="U93" s="153"/>
      <c r="V93" s="153"/>
      <c r="W93" s="152" t="s">
        <v>80</v>
      </c>
      <c r="X93" s="153"/>
      <c r="Y93" s="153"/>
      <c r="Z93" s="153"/>
      <c r="AA93" s="152"/>
      <c r="AB93" s="153"/>
      <c r="AC93" s="153"/>
      <c r="AD93" s="153"/>
      <c r="AE93" s="21"/>
    </row>
    <row r="94" spans="2:31" ht="15.75" customHeight="1">
      <c r="B94" s="156"/>
      <c r="C94" s="53" t="s">
        <v>140</v>
      </c>
      <c r="D94" s="9">
        <v>4</v>
      </c>
      <c r="E94" s="86" t="s">
        <v>34</v>
      </c>
      <c r="F94" s="19" t="s">
        <v>49</v>
      </c>
      <c r="G94" s="9"/>
      <c r="H94" s="9">
        <v>73.75</v>
      </c>
      <c r="I94" s="23">
        <v>40.288003581297595</v>
      </c>
      <c r="J94" s="152"/>
      <c r="K94" s="153"/>
      <c r="L94" s="153"/>
      <c r="M94" s="162"/>
      <c r="N94" s="153"/>
      <c r="O94" s="153"/>
      <c r="P94" s="154"/>
      <c r="Q94" s="153"/>
      <c r="R94" s="153"/>
      <c r="S94" s="152"/>
      <c r="T94" s="153"/>
      <c r="U94" s="153"/>
      <c r="V94" s="153"/>
      <c r="W94" s="152" t="s">
        <v>80</v>
      </c>
      <c r="X94" s="153"/>
      <c r="Y94" s="153"/>
      <c r="Z94" s="153"/>
      <c r="AA94" s="152"/>
      <c r="AB94" s="153"/>
      <c r="AC94" s="153"/>
      <c r="AD94" s="153"/>
      <c r="AE94" s="21"/>
    </row>
    <row r="95" spans="2:31" ht="15.75" customHeight="1">
      <c r="B95" s="156"/>
      <c r="C95" s="53" t="s">
        <v>141</v>
      </c>
      <c r="D95" s="9">
        <v>6</v>
      </c>
      <c r="E95" s="103" t="s">
        <v>56</v>
      </c>
      <c r="F95" s="19" t="s">
        <v>49</v>
      </c>
      <c r="G95" s="9" t="s">
        <v>67</v>
      </c>
      <c r="H95" s="9">
        <v>59.46</v>
      </c>
      <c r="I95" s="23">
        <v>46.860015555386624</v>
      </c>
      <c r="J95" s="152"/>
      <c r="K95" s="153"/>
      <c r="L95" s="153"/>
      <c r="M95" s="162"/>
      <c r="N95" s="153"/>
      <c r="O95" s="153"/>
      <c r="P95" s="154"/>
      <c r="Q95" s="153"/>
      <c r="R95" s="153"/>
      <c r="S95" s="152"/>
      <c r="T95" s="153"/>
      <c r="U95" s="153"/>
      <c r="V95" s="153"/>
      <c r="W95" s="152"/>
      <c r="X95" s="153"/>
      <c r="Y95" s="153"/>
      <c r="Z95" s="153"/>
      <c r="AA95" s="152"/>
      <c r="AB95" s="153"/>
      <c r="AC95" s="153"/>
      <c r="AD95" s="153"/>
      <c r="AE95" s="21"/>
    </row>
    <row r="96" spans="2:31" ht="15.75" customHeight="1" thickBot="1">
      <c r="B96" s="156"/>
      <c r="C96" s="112" t="s">
        <v>142</v>
      </c>
      <c r="D96" s="39">
        <v>6</v>
      </c>
      <c r="E96" s="110" t="s">
        <v>40</v>
      </c>
      <c r="F96" s="45" t="s">
        <v>49</v>
      </c>
      <c r="G96" s="39"/>
      <c r="H96" s="39">
        <v>67.099999999999994</v>
      </c>
      <c r="I96" s="46">
        <v>61.288429085039255</v>
      </c>
      <c r="J96" s="158"/>
      <c r="K96" s="159"/>
      <c r="L96" s="159"/>
      <c r="M96" s="164"/>
      <c r="N96" s="159"/>
      <c r="O96" s="159"/>
      <c r="P96" s="165"/>
      <c r="Q96" s="159"/>
      <c r="R96" s="159"/>
      <c r="S96" s="158"/>
      <c r="T96" s="159"/>
      <c r="U96" s="159"/>
      <c r="V96" s="159"/>
      <c r="W96" s="158"/>
      <c r="X96" s="159"/>
      <c r="Y96" s="159"/>
      <c r="Z96" s="159"/>
      <c r="AA96" s="158"/>
      <c r="AB96" s="159"/>
      <c r="AC96" s="159"/>
      <c r="AD96" s="159"/>
      <c r="AE96" s="41"/>
    </row>
    <row r="97" spans="2:31" ht="15.75" customHeight="1">
      <c r="B97" s="168" t="s">
        <v>143</v>
      </c>
      <c r="C97" s="34" t="s">
        <v>144</v>
      </c>
      <c r="D97" s="30">
        <v>2</v>
      </c>
      <c r="E97" s="118" t="s">
        <v>34</v>
      </c>
      <c r="F97" s="43" t="s">
        <v>36</v>
      </c>
      <c r="G97" s="30"/>
      <c r="H97" s="30">
        <v>77.5</v>
      </c>
      <c r="I97" s="44">
        <v>44.508316498804881</v>
      </c>
      <c r="J97" s="160" t="s">
        <v>33</v>
      </c>
      <c r="K97" s="161"/>
      <c r="L97" s="161"/>
      <c r="M97" s="163" t="s">
        <v>70</v>
      </c>
      <c r="N97" s="161"/>
      <c r="O97" s="161"/>
      <c r="P97" s="166"/>
      <c r="Q97" s="161"/>
      <c r="R97" s="161"/>
      <c r="S97" s="160"/>
      <c r="T97" s="161"/>
      <c r="U97" s="161"/>
      <c r="V97" s="161"/>
      <c r="W97" s="160" t="s">
        <v>80</v>
      </c>
      <c r="X97" s="161"/>
      <c r="Y97" s="161"/>
      <c r="Z97" s="161"/>
      <c r="AA97" s="160"/>
      <c r="AB97" s="161"/>
      <c r="AC97" s="161"/>
      <c r="AD97" s="161"/>
      <c r="AE97" s="29"/>
    </row>
    <row r="98" spans="2:31" ht="15.75" customHeight="1">
      <c r="B98" s="169"/>
      <c r="C98" s="119" t="s">
        <v>145</v>
      </c>
      <c r="D98" s="9">
        <v>6</v>
      </c>
      <c r="E98" s="105" t="s">
        <v>31</v>
      </c>
      <c r="F98" s="15" t="s">
        <v>38</v>
      </c>
      <c r="G98" s="9"/>
      <c r="H98" s="9">
        <v>76.77</v>
      </c>
      <c r="I98" s="23">
        <v>61.548694134448233</v>
      </c>
      <c r="J98" s="152" t="s">
        <v>33</v>
      </c>
      <c r="K98" s="153"/>
      <c r="L98" s="153"/>
      <c r="M98" s="162" t="s">
        <v>70</v>
      </c>
      <c r="N98" s="153"/>
      <c r="O98" s="153"/>
      <c r="P98" s="154"/>
      <c r="Q98" s="153"/>
      <c r="R98" s="153"/>
      <c r="S98" s="152" t="s">
        <v>70</v>
      </c>
      <c r="T98" s="153"/>
      <c r="U98" s="153"/>
      <c r="V98" s="153"/>
      <c r="W98" s="152"/>
      <c r="X98" s="153"/>
      <c r="Y98" s="153"/>
      <c r="Z98" s="153"/>
      <c r="AA98" s="152"/>
      <c r="AB98" s="153"/>
      <c r="AC98" s="153"/>
      <c r="AD98" s="153"/>
      <c r="AE98" s="21"/>
    </row>
    <row r="99" spans="2:31" ht="15.75" customHeight="1">
      <c r="B99" s="169"/>
      <c r="C99" s="95" t="s">
        <v>146</v>
      </c>
      <c r="D99" s="9">
        <v>6</v>
      </c>
      <c r="E99" s="94" t="s">
        <v>34</v>
      </c>
      <c r="F99" s="19" t="s">
        <v>49</v>
      </c>
      <c r="G99" s="9"/>
      <c r="H99" s="9">
        <v>75.83</v>
      </c>
      <c r="I99" s="23">
        <v>61.344537815126053</v>
      </c>
      <c r="J99" s="152"/>
      <c r="K99" s="153"/>
      <c r="L99" s="153"/>
      <c r="M99" s="162" t="s">
        <v>70</v>
      </c>
      <c r="N99" s="153"/>
      <c r="O99" s="153"/>
      <c r="P99" s="154"/>
      <c r="Q99" s="153"/>
      <c r="R99" s="153"/>
      <c r="S99" s="152"/>
      <c r="T99" s="153"/>
      <c r="U99" s="153"/>
      <c r="V99" s="153"/>
      <c r="W99" s="152"/>
      <c r="X99" s="153"/>
      <c r="Y99" s="153"/>
      <c r="Z99" s="153"/>
      <c r="AA99" s="152"/>
      <c r="AB99" s="153"/>
      <c r="AC99" s="153"/>
      <c r="AD99" s="153"/>
      <c r="AE99" s="21"/>
    </row>
    <row r="100" spans="2:31" ht="15.75" customHeight="1">
      <c r="B100" s="169"/>
      <c r="C100" s="36" t="s">
        <v>147</v>
      </c>
      <c r="D100" s="9">
        <v>6</v>
      </c>
      <c r="E100" s="99" t="s">
        <v>34</v>
      </c>
      <c r="F100" s="19" t="s">
        <v>49</v>
      </c>
      <c r="G100" s="9"/>
      <c r="H100" s="9">
        <v>52.25</v>
      </c>
      <c r="I100" s="23">
        <v>85.952413888504637</v>
      </c>
      <c r="J100" s="152" t="s">
        <v>33</v>
      </c>
      <c r="K100" s="153"/>
      <c r="L100" s="153"/>
      <c r="M100" s="162" t="s">
        <v>70</v>
      </c>
      <c r="N100" s="153"/>
      <c r="O100" s="153"/>
      <c r="P100" s="154"/>
      <c r="Q100" s="153"/>
      <c r="R100" s="153"/>
      <c r="S100" s="152"/>
      <c r="T100" s="153"/>
      <c r="U100" s="153"/>
      <c r="V100" s="153"/>
      <c r="W100" s="152"/>
      <c r="X100" s="153"/>
      <c r="Y100" s="153"/>
      <c r="Z100" s="153"/>
      <c r="AA100" s="152"/>
      <c r="AB100" s="153"/>
      <c r="AC100" s="153"/>
      <c r="AD100" s="153"/>
      <c r="AE100" s="21"/>
    </row>
    <row r="101" spans="2:31" ht="15.75" customHeight="1">
      <c r="B101" s="169"/>
      <c r="C101" s="119" t="s">
        <v>148</v>
      </c>
      <c r="D101" s="9">
        <v>6</v>
      </c>
      <c r="E101" s="106" t="s">
        <v>31</v>
      </c>
      <c r="F101" s="15" t="s">
        <v>38</v>
      </c>
      <c r="G101" s="9"/>
      <c r="H101" s="9">
        <v>70.61</v>
      </c>
      <c r="I101" s="23">
        <v>50.429200249051085</v>
      </c>
      <c r="J101" s="152"/>
      <c r="K101" s="153"/>
      <c r="L101" s="153"/>
      <c r="M101" s="162" t="s">
        <v>70</v>
      </c>
      <c r="N101" s="153"/>
      <c r="O101" s="153"/>
      <c r="P101" s="154"/>
      <c r="Q101" s="153"/>
      <c r="R101" s="153"/>
      <c r="S101" s="152"/>
      <c r="T101" s="153"/>
      <c r="U101" s="153"/>
      <c r="V101" s="153"/>
      <c r="W101" s="152"/>
      <c r="X101" s="153"/>
      <c r="Y101" s="153"/>
      <c r="Z101" s="153"/>
      <c r="AA101" s="152"/>
      <c r="AB101" s="153"/>
      <c r="AC101" s="153"/>
      <c r="AD101" s="153"/>
      <c r="AE101" s="21"/>
    </row>
    <row r="102" spans="2:31" ht="15.75" customHeight="1">
      <c r="B102" s="169"/>
      <c r="C102" s="36" t="s">
        <v>149</v>
      </c>
      <c r="D102" s="9">
        <v>6</v>
      </c>
      <c r="E102" s="97" t="s">
        <v>56</v>
      </c>
      <c r="F102" s="22" t="s">
        <v>66</v>
      </c>
      <c r="G102" s="9"/>
      <c r="H102" s="9">
        <v>68.95</v>
      </c>
      <c r="I102" s="23">
        <v>62.873065923590232</v>
      </c>
      <c r="J102" s="152"/>
      <c r="K102" s="153"/>
      <c r="L102" s="153"/>
      <c r="M102" s="162" t="s">
        <v>33</v>
      </c>
      <c r="N102" s="153"/>
      <c r="O102" s="153"/>
      <c r="P102" s="154"/>
      <c r="Q102" s="153"/>
      <c r="R102" s="153"/>
      <c r="S102" s="152"/>
      <c r="T102" s="153"/>
      <c r="U102" s="153"/>
      <c r="V102" s="153"/>
      <c r="W102" s="152"/>
      <c r="X102" s="153"/>
      <c r="Y102" s="153"/>
      <c r="Z102" s="153"/>
      <c r="AA102" s="152"/>
      <c r="AB102" s="153"/>
      <c r="AC102" s="153"/>
      <c r="AD102" s="153"/>
      <c r="AE102" s="21"/>
    </row>
    <row r="103" spans="2:31" ht="15.75" customHeight="1">
      <c r="B103" s="169"/>
      <c r="C103" s="36" t="s">
        <v>150</v>
      </c>
      <c r="D103" s="9">
        <v>6</v>
      </c>
      <c r="E103" s="100" t="s">
        <v>42</v>
      </c>
      <c r="F103" s="15" t="s">
        <v>38</v>
      </c>
      <c r="G103" s="9"/>
      <c r="H103" s="9">
        <v>69.31</v>
      </c>
      <c r="I103" s="23">
        <v>53.77808136902609</v>
      </c>
      <c r="J103" s="152"/>
      <c r="K103" s="153"/>
      <c r="L103" s="153"/>
      <c r="M103" s="162"/>
      <c r="N103" s="153"/>
      <c r="O103" s="153"/>
      <c r="P103" s="154"/>
      <c r="Q103" s="153"/>
      <c r="R103" s="153"/>
      <c r="S103" s="152"/>
      <c r="T103" s="153"/>
      <c r="U103" s="153"/>
      <c r="V103" s="153"/>
      <c r="W103" s="152"/>
      <c r="X103" s="153"/>
      <c r="Y103" s="153"/>
      <c r="Z103" s="153"/>
      <c r="AA103" s="152"/>
      <c r="AB103" s="153"/>
      <c r="AC103" s="153"/>
      <c r="AD103" s="153"/>
      <c r="AE103" s="21" t="s">
        <v>34</v>
      </c>
    </row>
    <row r="104" spans="2:31" ht="15.75" customHeight="1">
      <c r="B104" s="169"/>
      <c r="C104" s="95" t="s">
        <v>151</v>
      </c>
      <c r="D104" s="9">
        <v>6</v>
      </c>
      <c r="E104" s="104" t="s">
        <v>42</v>
      </c>
      <c r="F104" s="15" t="s">
        <v>38</v>
      </c>
      <c r="G104" s="9"/>
      <c r="H104" s="9">
        <v>55.99</v>
      </c>
      <c r="I104" s="23">
        <v>61.843731590163301</v>
      </c>
      <c r="J104" s="152"/>
      <c r="K104" s="153"/>
      <c r="L104" s="153"/>
      <c r="M104" s="162"/>
      <c r="N104" s="153"/>
      <c r="O104" s="153"/>
      <c r="P104" s="154"/>
      <c r="Q104" s="153"/>
      <c r="R104" s="153"/>
      <c r="S104" s="152"/>
      <c r="T104" s="153"/>
      <c r="U104" s="153"/>
      <c r="V104" s="153"/>
      <c r="W104" s="152"/>
      <c r="X104" s="153"/>
      <c r="Y104" s="153"/>
      <c r="Z104" s="153"/>
      <c r="AA104" s="152"/>
      <c r="AB104" s="153"/>
      <c r="AC104" s="153"/>
      <c r="AD104" s="153"/>
      <c r="AE104" s="21"/>
    </row>
    <row r="105" spans="2:31" ht="15.75" customHeight="1">
      <c r="B105" s="169"/>
      <c r="C105" s="95" t="s">
        <v>152</v>
      </c>
      <c r="D105" s="9">
        <v>6</v>
      </c>
      <c r="E105" s="94" t="s">
        <v>34</v>
      </c>
      <c r="F105" s="15" t="s">
        <v>38</v>
      </c>
      <c r="G105" s="9"/>
      <c r="H105" s="9">
        <v>62.59</v>
      </c>
      <c r="I105" s="23">
        <v>61.271214642262898</v>
      </c>
      <c r="J105" s="152"/>
      <c r="K105" s="153"/>
      <c r="L105" s="153"/>
      <c r="M105" s="162"/>
      <c r="N105" s="153"/>
      <c r="O105" s="153"/>
      <c r="P105" s="154"/>
      <c r="Q105" s="153"/>
      <c r="R105" s="153"/>
      <c r="S105" s="152"/>
      <c r="T105" s="153"/>
      <c r="U105" s="153"/>
      <c r="V105" s="153"/>
      <c r="W105" s="152"/>
      <c r="X105" s="153"/>
      <c r="Y105" s="153"/>
      <c r="Z105" s="153"/>
      <c r="AA105" s="152"/>
      <c r="AB105" s="153"/>
      <c r="AC105" s="153"/>
      <c r="AD105" s="153"/>
      <c r="AE105" s="21" t="s">
        <v>34</v>
      </c>
    </row>
    <row r="106" spans="2:31" ht="15.75" customHeight="1">
      <c r="B106" s="169"/>
      <c r="C106" s="95" t="s">
        <v>153</v>
      </c>
      <c r="D106" s="9">
        <v>6</v>
      </c>
      <c r="E106" s="100" t="s">
        <v>42</v>
      </c>
      <c r="F106" s="15" t="s">
        <v>38</v>
      </c>
      <c r="G106" s="9"/>
      <c r="H106" s="9">
        <v>68.87</v>
      </c>
      <c r="I106" s="23">
        <v>53.649318514239809</v>
      </c>
      <c r="J106" s="152"/>
      <c r="K106" s="153"/>
      <c r="L106" s="153"/>
      <c r="M106" s="162"/>
      <c r="N106" s="153"/>
      <c r="O106" s="153"/>
      <c r="P106" s="154"/>
      <c r="Q106" s="153"/>
      <c r="R106" s="153"/>
      <c r="S106" s="152" t="s">
        <v>34</v>
      </c>
      <c r="T106" s="153"/>
      <c r="U106" s="153"/>
      <c r="V106" s="153"/>
      <c r="W106" s="152"/>
      <c r="X106" s="153"/>
      <c r="Y106" s="153"/>
      <c r="Z106" s="153"/>
      <c r="AA106" s="152"/>
      <c r="AB106" s="153"/>
      <c r="AC106" s="153"/>
      <c r="AD106" s="153"/>
      <c r="AE106" s="21"/>
    </row>
    <row r="107" spans="2:31" ht="15.75" customHeight="1">
      <c r="B107" s="169"/>
      <c r="C107" s="95" t="s">
        <v>154</v>
      </c>
      <c r="D107" s="9">
        <v>6</v>
      </c>
      <c r="E107" s="99" t="s">
        <v>34</v>
      </c>
      <c r="F107" s="15" t="s">
        <v>38</v>
      </c>
      <c r="G107" s="9"/>
      <c r="H107" s="9">
        <v>65.13</v>
      </c>
      <c r="I107" s="23">
        <v>64.698557376790362</v>
      </c>
      <c r="J107" s="152"/>
      <c r="K107" s="153"/>
      <c r="L107" s="153"/>
      <c r="M107" s="162" t="s">
        <v>70</v>
      </c>
      <c r="N107" s="153"/>
      <c r="O107" s="153"/>
      <c r="P107" s="154"/>
      <c r="Q107" s="153"/>
      <c r="R107" s="153"/>
      <c r="S107" s="152"/>
      <c r="T107" s="153"/>
      <c r="U107" s="153"/>
      <c r="V107" s="153"/>
      <c r="W107" s="152"/>
      <c r="X107" s="153"/>
      <c r="Y107" s="153"/>
      <c r="Z107" s="153"/>
      <c r="AA107" s="152"/>
      <c r="AB107" s="153"/>
      <c r="AC107" s="153"/>
      <c r="AD107" s="153"/>
      <c r="AE107" s="21"/>
    </row>
    <row r="108" spans="2:31" ht="15.75" customHeight="1">
      <c r="B108" s="169"/>
      <c r="C108" s="95" t="s">
        <v>155</v>
      </c>
      <c r="D108" s="9">
        <v>6</v>
      </c>
      <c r="E108" s="93" t="s">
        <v>56</v>
      </c>
      <c r="F108" s="19" t="s">
        <v>49</v>
      </c>
      <c r="G108" s="9"/>
      <c r="H108" s="9">
        <v>68.06</v>
      </c>
      <c r="I108" s="23">
        <v>85.383685136323663</v>
      </c>
      <c r="J108" s="152" t="s">
        <v>34</v>
      </c>
      <c r="K108" s="153"/>
      <c r="L108" s="153"/>
      <c r="M108" s="162" t="s">
        <v>70</v>
      </c>
      <c r="N108" s="153"/>
      <c r="O108" s="153"/>
      <c r="P108" s="154"/>
      <c r="Q108" s="153"/>
      <c r="R108" s="153"/>
      <c r="S108" s="152"/>
      <c r="T108" s="153"/>
      <c r="U108" s="153"/>
      <c r="V108" s="153"/>
      <c r="W108" s="152"/>
      <c r="X108" s="153"/>
      <c r="Y108" s="153"/>
      <c r="Z108" s="153"/>
      <c r="AA108" s="152"/>
      <c r="AB108" s="153"/>
      <c r="AC108" s="153"/>
      <c r="AD108" s="153"/>
      <c r="AE108" s="21"/>
    </row>
    <row r="109" spans="2:31" ht="15.75" customHeight="1">
      <c r="B109" s="169"/>
      <c r="C109" s="95" t="s">
        <v>156</v>
      </c>
      <c r="D109" s="9">
        <v>6</v>
      </c>
      <c r="E109" s="103" t="s">
        <v>56</v>
      </c>
      <c r="F109" s="15" t="s">
        <v>38</v>
      </c>
      <c r="G109" s="9"/>
      <c r="H109" s="9">
        <v>66.45</v>
      </c>
      <c r="I109" s="23">
        <v>63.468846346884632</v>
      </c>
      <c r="J109" s="152"/>
      <c r="K109" s="153"/>
      <c r="L109" s="153"/>
      <c r="M109" s="162"/>
      <c r="N109" s="153"/>
      <c r="O109" s="153"/>
      <c r="P109" s="154"/>
      <c r="Q109" s="153"/>
      <c r="R109" s="153"/>
      <c r="S109" s="152"/>
      <c r="T109" s="153"/>
      <c r="U109" s="153"/>
      <c r="V109" s="153"/>
      <c r="W109" s="152"/>
      <c r="X109" s="153"/>
      <c r="Y109" s="153"/>
      <c r="Z109" s="153"/>
      <c r="AA109" s="152"/>
      <c r="AB109" s="153"/>
      <c r="AC109" s="153"/>
      <c r="AD109" s="153"/>
      <c r="AE109" s="21"/>
    </row>
    <row r="110" spans="2:31" ht="15.75" customHeight="1">
      <c r="B110" s="169"/>
      <c r="C110" s="95" t="s">
        <v>157</v>
      </c>
      <c r="D110" s="9">
        <v>6</v>
      </c>
      <c r="E110" s="13" t="s">
        <v>34</v>
      </c>
      <c r="F110" s="15" t="s">
        <v>38</v>
      </c>
      <c r="G110" s="9" t="s">
        <v>67</v>
      </c>
      <c r="H110" s="9">
        <v>78.2</v>
      </c>
      <c r="I110" s="23">
        <v>45.112308946621205</v>
      </c>
      <c r="J110" s="152" t="s">
        <v>33</v>
      </c>
      <c r="K110" s="153"/>
      <c r="L110" s="153"/>
      <c r="M110" s="162" t="s">
        <v>33</v>
      </c>
      <c r="N110" s="153"/>
      <c r="O110" s="153"/>
      <c r="P110" s="154"/>
      <c r="Q110" s="153"/>
      <c r="R110" s="153"/>
      <c r="S110" s="152" t="s">
        <v>34</v>
      </c>
      <c r="T110" s="153"/>
      <c r="U110" s="153"/>
      <c r="V110" s="153"/>
      <c r="W110" s="152"/>
      <c r="X110" s="153"/>
      <c r="Y110" s="153"/>
      <c r="Z110" s="153"/>
      <c r="AA110" s="152"/>
      <c r="AB110" s="153"/>
      <c r="AC110" s="153"/>
      <c r="AD110" s="153"/>
      <c r="AE110" s="21"/>
    </row>
    <row r="111" spans="2:31" ht="15.75" customHeight="1">
      <c r="B111" s="169"/>
      <c r="C111" s="95" t="s">
        <v>158</v>
      </c>
      <c r="D111" s="9">
        <v>6</v>
      </c>
      <c r="E111" s="104" t="s">
        <v>42</v>
      </c>
      <c r="F111" s="15" t="s">
        <v>38</v>
      </c>
      <c r="G111" s="9"/>
      <c r="H111" s="9">
        <v>63.5</v>
      </c>
      <c r="I111" s="23">
        <v>77.144548260262965</v>
      </c>
      <c r="J111" s="152"/>
      <c r="K111" s="153"/>
      <c r="L111" s="153"/>
      <c r="M111" s="162" t="s">
        <v>70</v>
      </c>
      <c r="N111" s="153"/>
      <c r="O111" s="153"/>
      <c r="P111" s="154"/>
      <c r="Q111" s="153"/>
      <c r="R111" s="153"/>
      <c r="S111" s="152"/>
      <c r="T111" s="153"/>
      <c r="U111" s="153"/>
      <c r="V111" s="153"/>
      <c r="W111" s="152"/>
      <c r="X111" s="153"/>
      <c r="Y111" s="153"/>
      <c r="Z111" s="153"/>
      <c r="AA111" s="152"/>
      <c r="AB111" s="153"/>
      <c r="AC111" s="153"/>
      <c r="AD111" s="153"/>
      <c r="AE111" s="21"/>
    </row>
    <row r="112" spans="2:31" ht="15.75" customHeight="1">
      <c r="B112" s="169"/>
      <c r="C112" s="36" t="s">
        <v>159</v>
      </c>
      <c r="D112" s="9">
        <v>6</v>
      </c>
      <c r="E112" s="103" t="s">
        <v>56</v>
      </c>
      <c r="F112" s="15" t="s">
        <v>38</v>
      </c>
      <c r="G112" s="9"/>
      <c r="H112" s="9">
        <v>75.56</v>
      </c>
      <c r="I112" s="23">
        <v>58.454579182078433</v>
      </c>
      <c r="J112" s="152"/>
      <c r="K112" s="153"/>
      <c r="L112" s="153"/>
      <c r="M112" s="162" t="s">
        <v>33</v>
      </c>
      <c r="N112" s="153"/>
      <c r="O112" s="153"/>
      <c r="P112" s="154"/>
      <c r="Q112" s="153"/>
      <c r="R112" s="153"/>
      <c r="S112" s="152"/>
      <c r="T112" s="153"/>
      <c r="U112" s="153"/>
      <c r="V112" s="153"/>
      <c r="W112" s="152"/>
      <c r="X112" s="153"/>
      <c r="Y112" s="153"/>
      <c r="Z112" s="153"/>
      <c r="AA112" s="152"/>
      <c r="AB112" s="153"/>
      <c r="AC112" s="153"/>
      <c r="AD112" s="153"/>
      <c r="AE112" s="21"/>
    </row>
    <row r="113" spans="2:31" ht="15.75" customHeight="1">
      <c r="B113" s="169"/>
      <c r="C113" s="119" t="s">
        <v>160</v>
      </c>
      <c r="D113" s="9">
        <v>6</v>
      </c>
      <c r="E113" s="105" t="s">
        <v>31</v>
      </c>
      <c r="F113" s="19" t="s">
        <v>49</v>
      </c>
      <c r="G113" s="9"/>
      <c r="H113" s="9">
        <v>74.989999999999995</v>
      </c>
      <c r="I113" s="23">
        <v>63.036163793936197</v>
      </c>
      <c r="J113" s="152"/>
      <c r="K113" s="153"/>
      <c r="L113" s="153"/>
      <c r="M113" s="162" t="s">
        <v>70</v>
      </c>
      <c r="N113" s="153"/>
      <c r="O113" s="153"/>
      <c r="P113" s="154"/>
      <c r="Q113" s="153"/>
      <c r="R113" s="153"/>
      <c r="S113" s="152"/>
      <c r="T113" s="153"/>
      <c r="U113" s="153"/>
      <c r="V113" s="153"/>
      <c r="W113" s="152"/>
      <c r="X113" s="153"/>
      <c r="Y113" s="153"/>
      <c r="Z113" s="153"/>
      <c r="AA113" s="152"/>
      <c r="AB113" s="153"/>
      <c r="AC113" s="153"/>
      <c r="AD113" s="153"/>
      <c r="AE113" s="21"/>
    </row>
    <row r="114" spans="2:31" ht="15.75" customHeight="1">
      <c r="B114" s="169"/>
      <c r="C114" s="36" t="s">
        <v>161</v>
      </c>
      <c r="D114" s="9">
        <v>6</v>
      </c>
      <c r="E114" s="103" t="s">
        <v>56</v>
      </c>
      <c r="F114" s="19" t="s">
        <v>49</v>
      </c>
      <c r="G114" s="9"/>
      <c r="H114" s="9">
        <v>47.99</v>
      </c>
      <c r="I114" s="23">
        <v>84.598504187379646</v>
      </c>
      <c r="J114" s="152"/>
      <c r="K114" s="153"/>
      <c r="L114" s="153"/>
      <c r="M114" s="162"/>
      <c r="N114" s="153"/>
      <c r="O114" s="153"/>
      <c r="P114" s="154"/>
      <c r="Q114" s="153"/>
      <c r="R114" s="153"/>
      <c r="S114" s="152"/>
      <c r="T114" s="153"/>
      <c r="U114" s="153"/>
      <c r="V114" s="153"/>
      <c r="W114" s="152"/>
      <c r="X114" s="153"/>
      <c r="Y114" s="153"/>
      <c r="Z114" s="153"/>
      <c r="AA114" s="152"/>
      <c r="AB114" s="153"/>
      <c r="AC114" s="153"/>
      <c r="AD114" s="153"/>
      <c r="AE114" s="21"/>
    </row>
    <row r="115" spans="2:31" ht="15.75" customHeight="1">
      <c r="B115" s="169"/>
      <c r="C115" s="36" t="s">
        <v>162</v>
      </c>
      <c r="D115" s="9">
        <v>6</v>
      </c>
      <c r="E115" s="13" t="s">
        <v>34</v>
      </c>
      <c r="F115" s="19" t="s">
        <v>49</v>
      </c>
      <c r="G115" s="9" t="s">
        <v>67</v>
      </c>
      <c r="H115" s="9">
        <v>48.6</v>
      </c>
      <c r="I115" s="23">
        <v>64.411048298488666</v>
      </c>
      <c r="J115" s="152" t="s">
        <v>70</v>
      </c>
      <c r="K115" s="153"/>
      <c r="L115" s="153"/>
      <c r="M115" s="162" t="s">
        <v>70</v>
      </c>
      <c r="N115" s="153"/>
      <c r="O115" s="153"/>
      <c r="P115" s="154"/>
      <c r="Q115" s="153"/>
      <c r="R115" s="153"/>
      <c r="S115" s="152" t="s">
        <v>34</v>
      </c>
      <c r="T115" s="153"/>
      <c r="U115" s="153"/>
      <c r="V115" s="153"/>
      <c r="W115" s="152"/>
      <c r="X115" s="153"/>
      <c r="Y115" s="153"/>
      <c r="Z115" s="153"/>
      <c r="AA115" s="152"/>
      <c r="AB115" s="153"/>
      <c r="AC115" s="153"/>
      <c r="AD115" s="153"/>
      <c r="AE115" s="21"/>
    </row>
    <row r="116" spans="2:31" ht="15.75" customHeight="1">
      <c r="B116" s="169"/>
      <c r="C116" s="102" t="s">
        <v>163</v>
      </c>
      <c r="D116" s="9">
        <v>6</v>
      </c>
      <c r="E116" s="101" t="s">
        <v>40</v>
      </c>
      <c r="F116" s="15" t="s">
        <v>38</v>
      </c>
      <c r="G116" s="9"/>
      <c r="H116" s="9">
        <v>56.89</v>
      </c>
      <c r="I116" s="23">
        <v>67.627570189220577</v>
      </c>
      <c r="J116" s="152"/>
      <c r="K116" s="153"/>
      <c r="L116" s="153"/>
      <c r="M116" s="162"/>
      <c r="N116" s="153"/>
      <c r="O116" s="153"/>
      <c r="P116" s="154"/>
      <c r="Q116" s="153"/>
      <c r="R116" s="153"/>
      <c r="S116" s="152"/>
      <c r="T116" s="153"/>
      <c r="U116" s="153"/>
      <c r="V116" s="153"/>
      <c r="W116" s="152"/>
      <c r="X116" s="153"/>
      <c r="Y116" s="153"/>
      <c r="Z116" s="153"/>
      <c r="AA116" s="152"/>
      <c r="AB116" s="153"/>
      <c r="AC116" s="153"/>
      <c r="AD116" s="153"/>
      <c r="AE116" s="21"/>
    </row>
    <row r="117" spans="2:31" ht="15.75" customHeight="1">
      <c r="B117" s="169"/>
      <c r="C117" s="119" t="s">
        <v>164</v>
      </c>
      <c r="D117" s="9">
        <v>6</v>
      </c>
      <c r="E117" s="105" t="s">
        <v>31</v>
      </c>
      <c r="F117" s="15" t="s">
        <v>38</v>
      </c>
      <c r="G117" s="9"/>
      <c r="H117" s="9">
        <v>77.91</v>
      </c>
      <c r="I117" s="23">
        <v>53.801900136463487</v>
      </c>
      <c r="J117" s="152"/>
      <c r="K117" s="153"/>
      <c r="L117" s="153"/>
      <c r="M117" s="162"/>
      <c r="N117" s="153"/>
      <c r="O117" s="153"/>
      <c r="P117" s="154"/>
      <c r="Q117" s="153"/>
      <c r="R117" s="153"/>
      <c r="S117" s="152"/>
      <c r="T117" s="153"/>
      <c r="U117" s="153"/>
      <c r="V117" s="153"/>
      <c r="W117" s="152"/>
      <c r="X117" s="153"/>
      <c r="Y117" s="153"/>
      <c r="Z117" s="153"/>
      <c r="AA117" s="152"/>
      <c r="AB117" s="153"/>
      <c r="AC117" s="153"/>
      <c r="AD117" s="153"/>
      <c r="AE117" s="21"/>
    </row>
    <row r="118" spans="2:31" ht="15.75" customHeight="1">
      <c r="B118" s="169"/>
      <c r="C118" s="36" t="s">
        <v>165</v>
      </c>
      <c r="D118" s="9">
        <v>6</v>
      </c>
      <c r="E118" s="100" t="s">
        <v>42</v>
      </c>
      <c r="F118" s="15" t="s">
        <v>38</v>
      </c>
      <c r="G118" s="9"/>
      <c r="H118" s="9">
        <v>75.7</v>
      </c>
      <c r="I118" s="23">
        <v>82.467866323907458</v>
      </c>
      <c r="J118" s="152"/>
      <c r="K118" s="153"/>
      <c r="L118" s="153"/>
      <c r="M118" s="162"/>
      <c r="N118" s="153"/>
      <c r="O118" s="153"/>
      <c r="P118" s="154"/>
      <c r="Q118" s="153"/>
      <c r="R118" s="153"/>
      <c r="S118" s="152"/>
      <c r="T118" s="153"/>
      <c r="U118" s="153"/>
      <c r="V118" s="153"/>
      <c r="W118" s="152"/>
      <c r="X118" s="153"/>
      <c r="Y118" s="153"/>
      <c r="Z118" s="153"/>
      <c r="AA118" s="152"/>
      <c r="AB118" s="153"/>
      <c r="AC118" s="153"/>
      <c r="AD118" s="153"/>
      <c r="AE118" s="21" t="s">
        <v>34</v>
      </c>
    </row>
    <row r="119" spans="2:31" ht="15.75" customHeight="1">
      <c r="B119" s="169"/>
      <c r="C119" s="36" t="s">
        <v>166</v>
      </c>
      <c r="D119" s="9">
        <v>6</v>
      </c>
      <c r="E119" s="98" t="s">
        <v>56</v>
      </c>
      <c r="F119" s="15" t="s">
        <v>38</v>
      </c>
      <c r="G119" s="9"/>
      <c r="H119" s="9">
        <v>74.08</v>
      </c>
      <c r="I119" s="23">
        <v>65.639155274085908</v>
      </c>
      <c r="J119" s="152"/>
      <c r="K119" s="153"/>
      <c r="L119" s="153"/>
      <c r="M119" s="162"/>
      <c r="N119" s="153"/>
      <c r="O119" s="153"/>
      <c r="P119" s="154"/>
      <c r="Q119" s="153"/>
      <c r="R119" s="153"/>
      <c r="S119" s="152"/>
      <c r="T119" s="153"/>
      <c r="U119" s="153"/>
      <c r="V119" s="153"/>
      <c r="W119" s="152"/>
      <c r="X119" s="153"/>
      <c r="Y119" s="153"/>
      <c r="Z119" s="153"/>
      <c r="AA119" s="152"/>
      <c r="AB119" s="153"/>
      <c r="AC119" s="153"/>
      <c r="AD119" s="153"/>
      <c r="AE119" s="21"/>
    </row>
    <row r="120" spans="2:31" ht="15.75" customHeight="1">
      <c r="B120" s="169"/>
      <c r="C120" s="95" t="s">
        <v>167</v>
      </c>
      <c r="D120" s="9">
        <v>6</v>
      </c>
      <c r="E120" s="93" t="s">
        <v>56</v>
      </c>
      <c r="F120" s="15" t="s">
        <v>38</v>
      </c>
      <c r="G120" s="9"/>
      <c r="H120" s="9">
        <v>58.43</v>
      </c>
      <c r="I120" s="23">
        <v>70.707075462688934</v>
      </c>
      <c r="J120" s="152"/>
      <c r="K120" s="153"/>
      <c r="L120" s="153"/>
      <c r="M120" s="162"/>
      <c r="N120" s="153"/>
      <c r="O120" s="153"/>
      <c r="P120" s="154"/>
      <c r="Q120" s="153"/>
      <c r="R120" s="153"/>
      <c r="S120" s="152"/>
      <c r="T120" s="153"/>
      <c r="U120" s="153"/>
      <c r="V120" s="153"/>
      <c r="W120" s="152"/>
      <c r="X120" s="153"/>
      <c r="Y120" s="153"/>
      <c r="Z120" s="153"/>
      <c r="AA120" s="152"/>
      <c r="AB120" s="153"/>
      <c r="AC120" s="153"/>
      <c r="AD120" s="153"/>
      <c r="AE120" s="21"/>
    </row>
    <row r="121" spans="2:31" ht="15.75" customHeight="1">
      <c r="B121" s="169"/>
      <c r="C121" s="95" t="s">
        <v>168</v>
      </c>
      <c r="D121" s="9">
        <v>6</v>
      </c>
      <c r="E121" s="94" t="s">
        <v>34</v>
      </c>
      <c r="F121" s="19" t="s">
        <v>49</v>
      </c>
      <c r="G121" s="9"/>
      <c r="H121" s="9">
        <v>47.66</v>
      </c>
      <c r="I121" s="23">
        <v>66.215817637888179</v>
      </c>
      <c r="J121" s="152"/>
      <c r="K121" s="153"/>
      <c r="L121" s="153"/>
      <c r="M121" s="162"/>
      <c r="N121" s="153"/>
      <c r="O121" s="153"/>
      <c r="P121" s="154"/>
      <c r="Q121" s="153"/>
      <c r="R121" s="153"/>
      <c r="S121" s="152"/>
      <c r="T121" s="153"/>
      <c r="U121" s="153"/>
      <c r="V121" s="153"/>
      <c r="W121" s="152"/>
      <c r="X121" s="153"/>
      <c r="Y121" s="153"/>
      <c r="Z121" s="153"/>
      <c r="AA121" s="152"/>
      <c r="AB121" s="153"/>
      <c r="AC121" s="153"/>
      <c r="AD121" s="153"/>
      <c r="AE121" s="21"/>
    </row>
    <row r="122" spans="2:31" ht="15.75" customHeight="1">
      <c r="B122" s="169"/>
      <c r="C122" s="95" t="s">
        <v>169</v>
      </c>
      <c r="D122" s="9">
        <v>6</v>
      </c>
      <c r="E122" s="99" t="s">
        <v>34</v>
      </c>
      <c r="F122" s="19" t="s">
        <v>49</v>
      </c>
      <c r="G122" s="9" t="s">
        <v>67</v>
      </c>
      <c r="H122" s="9">
        <v>69.56</v>
      </c>
      <c r="I122" s="23">
        <v>72.532600676912153</v>
      </c>
      <c r="J122" s="152" t="s">
        <v>33</v>
      </c>
      <c r="K122" s="153"/>
      <c r="L122" s="153"/>
      <c r="M122" s="162" t="s">
        <v>70</v>
      </c>
      <c r="N122" s="153"/>
      <c r="O122" s="153"/>
      <c r="P122" s="154"/>
      <c r="Q122" s="153"/>
      <c r="R122" s="153"/>
      <c r="S122" s="152" t="s">
        <v>108</v>
      </c>
      <c r="T122" s="153"/>
      <c r="U122" s="153"/>
      <c r="V122" s="153"/>
      <c r="W122" s="152"/>
      <c r="X122" s="153"/>
      <c r="Y122" s="153"/>
      <c r="Z122" s="153"/>
      <c r="AA122" s="152"/>
      <c r="AB122" s="153"/>
      <c r="AC122" s="153"/>
      <c r="AD122" s="153"/>
      <c r="AE122" s="21"/>
    </row>
    <row r="123" spans="2:31" ht="15.75" customHeight="1">
      <c r="B123" s="169"/>
      <c r="C123" s="95" t="s">
        <v>170</v>
      </c>
      <c r="D123" s="9">
        <v>6</v>
      </c>
      <c r="E123" s="94" t="s">
        <v>34</v>
      </c>
      <c r="F123" s="19" t="s">
        <v>49</v>
      </c>
      <c r="G123" s="9"/>
      <c r="H123" s="9">
        <v>58.43</v>
      </c>
      <c r="I123" s="23">
        <v>63.395245738744933</v>
      </c>
      <c r="J123" s="152"/>
      <c r="K123" s="153"/>
      <c r="L123" s="153"/>
      <c r="M123" s="162"/>
      <c r="N123" s="153"/>
      <c r="O123" s="153"/>
      <c r="P123" s="154"/>
      <c r="Q123" s="153"/>
      <c r="R123" s="153"/>
      <c r="S123" s="152"/>
      <c r="T123" s="153"/>
      <c r="U123" s="153"/>
      <c r="V123" s="153"/>
      <c r="W123" s="152"/>
      <c r="X123" s="153"/>
      <c r="Y123" s="153"/>
      <c r="Z123" s="153"/>
      <c r="AA123" s="152"/>
      <c r="AB123" s="153"/>
      <c r="AC123" s="153"/>
      <c r="AD123" s="153"/>
      <c r="AE123" s="21"/>
    </row>
    <row r="124" spans="2:31" ht="15.75" customHeight="1">
      <c r="B124" s="169"/>
      <c r="C124" s="95" t="s">
        <v>171</v>
      </c>
      <c r="D124" s="9">
        <v>6</v>
      </c>
      <c r="E124" s="120" t="s">
        <v>42</v>
      </c>
      <c r="F124" s="15" t="s">
        <v>38</v>
      </c>
      <c r="G124" s="9" t="s">
        <v>67</v>
      </c>
      <c r="H124" s="9">
        <v>68.62</v>
      </c>
      <c r="I124" s="23">
        <v>73.294669001406831</v>
      </c>
      <c r="J124" s="152" t="s">
        <v>70</v>
      </c>
      <c r="K124" s="153"/>
      <c r="L124" s="153"/>
      <c r="M124" s="162" t="s">
        <v>70</v>
      </c>
      <c r="N124" s="153"/>
      <c r="O124" s="153"/>
      <c r="P124" s="154"/>
      <c r="Q124" s="153"/>
      <c r="R124" s="153"/>
      <c r="S124" s="152" t="s">
        <v>34</v>
      </c>
      <c r="T124" s="153"/>
      <c r="U124" s="153"/>
      <c r="V124" s="153"/>
      <c r="W124" s="152" t="s">
        <v>172</v>
      </c>
      <c r="X124" s="153"/>
      <c r="Y124" s="153"/>
      <c r="Z124" s="153"/>
      <c r="AA124" s="152"/>
      <c r="AB124" s="153"/>
      <c r="AC124" s="153"/>
      <c r="AD124" s="153"/>
      <c r="AE124" s="21"/>
    </row>
    <row r="125" spans="2:31" ht="15.75" customHeight="1">
      <c r="B125" s="169"/>
      <c r="C125" s="95" t="s">
        <v>173</v>
      </c>
      <c r="D125" s="9">
        <v>6</v>
      </c>
      <c r="E125" s="121" t="s">
        <v>42</v>
      </c>
      <c r="F125" s="15" t="s">
        <v>38</v>
      </c>
      <c r="G125" s="9"/>
      <c r="H125" s="9">
        <v>55.88</v>
      </c>
      <c r="I125" s="23">
        <v>92.263188860560902</v>
      </c>
      <c r="J125" s="152"/>
      <c r="K125" s="153"/>
      <c r="L125" s="153"/>
      <c r="M125" s="162"/>
      <c r="N125" s="153"/>
      <c r="O125" s="153"/>
      <c r="P125" s="154"/>
      <c r="Q125" s="153"/>
      <c r="R125" s="153"/>
      <c r="S125" s="152"/>
      <c r="T125" s="153"/>
      <c r="U125" s="153"/>
      <c r="V125" s="153"/>
      <c r="W125" s="152"/>
      <c r="X125" s="153"/>
      <c r="Y125" s="153"/>
      <c r="Z125" s="153"/>
      <c r="AA125" s="152"/>
      <c r="AB125" s="153"/>
      <c r="AC125" s="153"/>
      <c r="AD125" s="153"/>
      <c r="AE125" s="21" t="s">
        <v>34</v>
      </c>
    </row>
    <row r="126" spans="2:31" ht="15.75" customHeight="1" thickBot="1">
      <c r="B126" s="169"/>
      <c r="C126" s="51" t="s">
        <v>174</v>
      </c>
      <c r="D126" s="39">
        <v>6</v>
      </c>
      <c r="E126" s="116" t="s">
        <v>31</v>
      </c>
      <c r="F126" s="45" t="s">
        <v>49</v>
      </c>
      <c r="G126" s="39" t="s">
        <v>67</v>
      </c>
      <c r="H126" s="39">
        <v>67.209999999999994</v>
      </c>
      <c r="I126" s="46">
        <v>76.174370500952875</v>
      </c>
      <c r="J126" s="158" t="s">
        <v>34</v>
      </c>
      <c r="K126" s="159"/>
      <c r="L126" s="159"/>
      <c r="M126" s="164" t="s">
        <v>70</v>
      </c>
      <c r="N126" s="159"/>
      <c r="O126" s="159"/>
      <c r="P126" s="165"/>
      <c r="Q126" s="159"/>
      <c r="R126" s="159"/>
      <c r="S126" s="158"/>
      <c r="T126" s="159"/>
      <c r="U126" s="159"/>
      <c r="V126" s="159"/>
      <c r="W126" s="158" t="s">
        <v>80</v>
      </c>
      <c r="X126" s="159"/>
      <c r="Y126" s="159"/>
      <c r="Z126" s="159"/>
      <c r="AA126" s="158"/>
      <c r="AB126" s="159"/>
      <c r="AC126" s="159"/>
      <c r="AD126" s="159"/>
      <c r="AE126" s="41"/>
    </row>
    <row r="127" spans="2:31" ht="15.75" customHeight="1">
      <c r="B127" s="155" t="s">
        <v>175</v>
      </c>
      <c r="C127" s="34" t="s">
        <v>176</v>
      </c>
      <c r="D127" s="30">
        <v>4</v>
      </c>
      <c r="E127" s="123" t="s">
        <v>34</v>
      </c>
      <c r="F127" s="43" t="s">
        <v>36</v>
      </c>
      <c r="G127" s="30"/>
      <c r="H127" s="30">
        <v>80.430000000000007</v>
      </c>
      <c r="I127" s="44">
        <v>49.101559662800099</v>
      </c>
      <c r="J127" s="160" t="s">
        <v>33</v>
      </c>
      <c r="K127" s="161"/>
      <c r="L127" s="161"/>
      <c r="M127" s="163" t="s">
        <v>33</v>
      </c>
      <c r="N127" s="161"/>
      <c r="O127" s="161"/>
      <c r="P127" s="166"/>
      <c r="Q127" s="161"/>
      <c r="R127" s="161"/>
      <c r="S127" s="160"/>
      <c r="T127" s="161"/>
      <c r="U127" s="161"/>
      <c r="V127" s="161"/>
      <c r="W127" s="160"/>
      <c r="X127" s="161"/>
      <c r="Y127" s="161"/>
      <c r="Z127" s="161"/>
      <c r="AA127" s="160"/>
      <c r="AB127" s="161"/>
      <c r="AC127" s="161"/>
      <c r="AD127" s="161"/>
      <c r="AE127" s="29"/>
    </row>
    <row r="128" spans="2:31" ht="15.75" customHeight="1">
      <c r="B128" s="156"/>
      <c r="C128" s="36" t="s">
        <v>177</v>
      </c>
      <c r="D128" s="9">
        <v>6</v>
      </c>
      <c r="E128" s="86" t="s">
        <v>34</v>
      </c>
      <c r="F128" s="19" t="s">
        <v>49</v>
      </c>
      <c r="G128" s="9"/>
      <c r="H128" s="9">
        <v>70.680000000000007</v>
      </c>
      <c r="I128" s="23">
        <v>60.954647220418359</v>
      </c>
      <c r="J128" s="152"/>
      <c r="K128" s="153"/>
      <c r="L128" s="153"/>
      <c r="M128" s="162"/>
      <c r="N128" s="153"/>
      <c r="O128" s="153"/>
      <c r="P128" s="154"/>
      <c r="Q128" s="153"/>
      <c r="R128" s="153"/>
      <c r="S128" s="152"/>
      <c r="T128" s="153"/>
      <c r="U128" s="153"/>
      <c r="V128" s="153"/>
      <c r="W128" s="152"/>
      <c r="X128" s="153"/>
      <c r="Y128" s="153"/>
      <c r="Z128" s="153"/>
      <c r="AA128" s="152"/>
      <c r="AB128" s="153"/>
      <c r="AC128" s="153"/>
      <c r="AD128" s="153"/>
      <c r="AE128" s="21"/>
    </row>
    <row r="129" spans="2:31" ht="15.75" customHeight="1">
      <c r="B129" s="156"/>
      <c r="C129" s="36" t="s">
        <v>178</v>
      </c>
      <c r="D129" s="9">
        <v>6</v>
      </c>
      <c r="E129" s="86" t="s">
        <v>34</v>
      </c>
      <c r="F129" s="19" t="s">
        <v>49</v>
      </c>
      <c r="G129" s="9"/>
      <c r="H129" s="9">
        <v>58.98</v>
      </c>
      <c r="I129" s="23">
        <v>54.146773769235843</v>
      </c>
      <c r="J129" s="152"/>
      <c r="K129" s="153"/>
      <c r="L129" s="153"/>
      <c r="M129" s="162"/>
      <c r="N129" s="153"/>
      <c r="O129" s="153"/>
      <c r="P129" s="154"/>
      <c r="Q129" s="153"/>
      <c r="R129" s="153"/>
      <c r="S129" s="152"/>
      <c r="T129" s="153"/>
      <c r="U129" s="153"/>
      <c r="V129" s="153"/>
      <c r="W129" s="152"/>
      <c r="X129" s="153"/>
      <c r="Y129" s="153"/>
      <c r="Z129" s="153"/>
      <c r="AA129" s="152"/>
      <c r="AB129" s="153"/>
      <c r="AC129" s="153"/>
      <c r="AD129" s="153"/>
      <c r="AE129" s="21"/>
    </row>
    <row r="130" spans="2:31" ht="15.75" customHeight="1">
      <c r="B130" s="156"/>
      <c r="C130" s="36" t="s">
        <v>179</v>
      </c>
      <c r="D130" s="9">
        <v>6</v>
      </c>
      <c r="E130" s="98" t="s">
        <v>56</v>
      </c>
      <c r="F130" s="22" t="s">
        <v>66</v>
      </c>
      <c r="G130" s="9" t="s">
        <v>67</v>
      </c>
      <c r="H130" s="9">
        <v>66.16</v>
      </c>
      <c r="I130" s="23">
        <v>66.52344871210947</v>
      </c>
      <c r="J130" s="152"/>
      <c r="K130" s="153"/>
      <c r="L130" s="153"/>
      <c r="M130" s="162" t="s">
        <v>33</v>
      </c>
      <c r="N130" s="153"/>
      <c r="O130" s="153"/>
      <c r="P130" s="154"/>
      <c r="Q130" s="153"/>
      <c r="R130" s="153"/>
      <c r="S130" s="152"/>
      <c r="T130" s="153"/>
      <c r="U130" s="153"/>
      <c r="V130" s="153"/>
      <c r="W130" s="152"/>
      <c r="X130" s="153"/>
      <c r="Y130" s="153"/>
      <c r="Z130" s="153"/>
      <c r="AA130" s="152"/>
      <c r="AB130" s="153"/>
      <c r="AC130" s="153"/>
      <c r="AD130" s="153"/>
      <c r="AE130" s="21"/>
    </row>
    <row r="131" spans="2:31" ht="15.75" customHeight="1">
      <c r="B131" s="156"/>
      <c r="C131" s="36" t="s">
        <v>180</v>
      </c>
      <c r="D131" s="9">
        <v>6</v>
      </c>
      <c r="E131" s="86" t="s">
        <v>34</v>
      </c>
      <c r="F131" s="15" t="s">
        <v>38</v>
      </c>
      <c r="G131" s="9"/>
      <c r="H131" s="9">
        <v>66.12</v>
      </c>
      <c r="I131" s="23">
        <v>62.876361857866847</v>
      </c>
      <c r="J131" s="152"/>
      <c r="K131" s="153"/>
      <c r="L131" s="153"/>
      <c r="M131" s="162"/>
      <c r="N131" s="153"/>
      <c r="O131" s="153"/>
      <c r="P131" s="154"/>
      <c r="Q131" s="153"/>
      <c r="R131" s="153"/>
      <c r="S131" s="152"/>
      <c r="T131" s="153"/>
      <c r="U131" s="153"/>
      <c r="V131" s="153"/>
      <c r="W131" s="152"/>
      <c r="X131" s="153"/>
      <c r="Y131" s="153"/>
      <c r="Z131" s="153"/>
      <c r="AA131" s="152"/>
      <c r="AB131" s="153"/>
      <c r="AC131" s="153"/>
      <c r="AD131" s="153"/>
      <c r="AE131" s="21"/>
    </row>
    <row r="132" spans="2:31" ht="15.75" customHeight="1">
      <c r="B132" s="156"/>
      <c r="C132" s="36" t="s">
        <v>181</v>
      </c>
      <c r="D132" s="9">
        <v>6</v>
      </c>
      <c r="E132" s="13" t="s">
        <v>34</v>
      </c>
      <c r="F132" s="19" t="s">
        <v>49</v>
      </c>
      <c r="G132" s="9"/>
      <c r="H132" s="9">
        <v>68.63</v>
      </c>
      <c r="I132" s="23">
        <v>56.48777051997309</v>
      </c>
      <c r="J132" s="152"/>
      <c r="K132" s="153"/>
      <c r="L132" s="153"/>
      <c r="M132" s="162"/>
      <c r="N132" s="153"/>
      <c r="O132" s="153"/>
      <c r="P132" s="154"/>
      <c r="Q132" s="153"/>
      <c r="R132" s="153"/>
      <c r="S132" s="152"/>
      <c r="T132" s="153"/>
      <c r="U132" s="153"/>
      <c r="V132" s="153"/>
      <c r="W132" s="152"/>
      <c r="X132" s="153"/>
      <c r="Y132" s="153"/>
      <c r="Z132" s="153"/>
      <c r="AA132" s="152"/>
      <c r="AB132" s="153"/>
      <c r="AC132" s="153"/>
      <c r="AD132" s="153"/>
      <c r="AE132" s="21"/>
    </row>
    <row r="133" spans="2:31" ht="15.75" customHeight="1">
      <c r="B133" s="156"/>
      <c r="C133" s="36" t="s">
        <v>182</v>
      </c>
      <c r="D133" s="9">
        <v>6</v>
      </c>
      <c r="E133" s="99" t="s">
        <v>34</v>
      </c>
      <c r="F133" s="15" t="s">
        <v>38</v>
      </c>
      <c r="G133" s="9"/>
      <c r="H133" s="9">
        <v>53.55</v>
      </c>
      <c r="I133" s="23">
        <v>43.371809565677907</v>
      </c>
      <c r="J133" s="152" t="s">
        <v>70</v>
      </c>
      <c r="K133" s="153"/>
      <c r="L133" s="153"/>
      <c r="M133" s="162"/>
      <c r="N133" s="153"/>
      <c r="O133" s="153"/>
      <c r="P133" s="154"/>
      <c r="Q133" s="153"/>
      <c r="R133" s="153"/>
      <c r="S133" s="152"/>
      <c r="T133" s="153"/>
      <c r="U133" s="153"/>
      <c r="V133" s="153"/>
      <c r="W133" s="152"/>
      <c r="X133" s="153"/>
      <c r="Y133" s="153"/>
      <c r="Z133" s="153"/>
      <c r="AA133" s="152"/>
      <c r="AB133" s="153"/>
      <c r="AC133" s="153"/>
      <c r="AD133" s="153"/>
      <c r="AE133" s="21"/>
    </row>
    <row r="134" spans="2:31" ht="15.75" customHeight="1">
      <c r="B134" s="156"/>
      <c r="C134" s="36" t="s">
        <v>183</v>
      </c>
      <c r="D134" s="9">
        <v>6</v>
      </c>
      <c r="E134" s="86" t="s">
        <v>34</v>
      </c>
      <c r="F134" s="15" t="s">
        <v>38</v>
      </c>
      <c r="G134" s="9"/>
      <c r="H134" s="9">
        <v>74.23</v>
      </c>
      <c r="I134" s="23">
        <v>58.68959169749818</v>
      </c>
      <c r="J134" s="152"/>
      <c r="K134" s="153"/>
      <c r="L134" s="153"/>
      <c r="M134" s="162"/>
      <c r="N134" s="153"/>
      <c r="O134" s="153"/>
      <c r="P134" s="154"/>
      <c r="Q134" s="153"/>
      <c r="R134" s="153"/>
      <c r="S134" s="152"/>
      <c r="T134" s="153"/>
      <c r="U134" s="153"/>
      <c r="V134" s="153"/>
      <c r="W134" s="152"/>
      <c r="X134" s="153"/>
      <c r="Y134" s="153"/>
      <c r="Z134" s="153"/>
      <c r="AA134" s="152"/>
      <c r="AB134" s="153"/>
      <c r="AC134" s="153"/>
      <c r="AD134" s="153"/>
      <c r="AE134" s="21"/>
    </row>
    <row r="135" spans="2:31" ht="15.75" customHeight="1">
      <c r="B135" s="156"/>
      <c r="C135" s="36" t="s">
        <v>184</v>
      </c>
      <c r="D135" s="9">
        <v>6</v>
      </c>
      <c r="E135" s="89" t="s">
        <v>42</v>
      </c>
      <c r="F135" s="19" t="s">
        <v>49</v>
      </c>
      <c r="G135" s="9"/>
      <c r="H135" s="9">
        <v>58.4</v>
      </c>
      <c r="I135" s="23">
        <v>66.754320060105186</v>
      </c>
      <c r="J135" s="152"/>
      <c r="K135" s="153"/>
      <c r="L135" s="153"/>
      <c r="M135" s="162"/>
      <c r="N135" s="153"/>
      <c r="O135" s="153"/>
      <c r="P135" s="154"/>
      <c r="Q135" s="153"/>
      <c r="R135" s="153"/>
      <c r="S135" s="152"/>
      <c r="T135" s="153"/>
      <c r="U135" s="153"/>
      <c r="V135" s="153"/>
      <c r="W135" s="152"/>
      <c r="X135" s="153"/>
      <c r="Y135" s="153"/>
      <c r="Z135" s="153"/>
      <c r="AA135" s="152"/>
      <c r="AB135" s="153"/>
      <c r="AC135" s="153"/>
      <c r="AD135" s="153"/>
      <c r="AE135" s="21"/>
    </row>
    <row r="136" spans="2:31" ht="15.75" customHeight="1">
      <c r="B136" s="156"/>
      <c r="C136" s="36" t="s">
        <v>185</v>
      </c>
      <c r="D136" s="9">
        <v>4</v>
      </c>
      <c r="E136" s="86" t="s">
        <v>34</v>
      </c>
      <c r="F136" s="18" t="s">
        <v>36</v>
      </c>
      <c r="G136" s="9"/>
      <c r="H136" s="9">
        <v>67.739999999999995</v>
      </c>
      <c r="I136" s="23">
        <v>68.359806830744162</v>
      </c>
      <c r="J136" s="152" t="s">
        <v>34</v>
      </c>
      <c r="K136" s="153"/>
      <c r="L136" s="153"/>
      <c r="M136" s="162"/>
      <c r="N136" s="153"/>
      <c r="O136" s="153"/>
      <c r="P136" s="154"/>
      <c r="Q136" s="153"/>
      <c r="R136" s="153"/>
      <c r="S136" s="152"/>
      <c r="T136" s="153"/>
      <c r="U136" s="153"/>
      <c r="V136" s="153"/>
      <c r="W136" s="152"/>
      <c r="X136" s="153"/>
      <c r="Y136" s="153"/>
      <c r="Z136" s="153"/>
      <c r="AA136" s="152"/>
      <c r="AB136" s="153"/>
      <c r="AC136" s="153"/>
      <c r="AD136" s="153"/>
      <c r="AE136" s="21" t="s">
        <v>33</v>
      </c>
    </row>
    <row r="137" spans="2:31" ht="15.75" customHeight="1">
      <c r="B137" s="156"/>
      <c r="C137" s="36" t="s">
        <v>133</v>
      </c>
      <c r="D137" s="9">
        <v>4</v>
      </c>
      <c r="E137" s="13" t="s">
        <v>34</v>
      </c>
      <c r="F137" s="15" t="s">
        <v>38</v>
      </c>
      <c r="G137" s="9"/>
      <c r="H137" s="9">
        <v>68.13</v>
      </c>
      <c r="I137" s="23">
        <v>79.748425293972247</v>
      </c>
      <c r="J137" s="152"/>
      <c r="K137" s="153"/>
      <c r="L137" s="153"/>
      <c r="M137" s="162"/>
      <c r="N137" s="153"/>
      <c r="O137" s="153"/>
      <c r="P137" s="154"/>
      <c r="Q137" s="153"/>
      <c r="R137" s="153"/>
      <c r="S137" s="152"/>
      <c r="T137" s="153"/>
      <c r="U137" s="153"/>
      <c r="V137" s="153"/>
      <c r="W137" s="152"/>
      <c r="X137" s="153"/>
      <c r="Y137" s="153"/>
      <c r="Z137" s="153"/>
      <c r="AA137" s="152" t="s">
        <v>33</v>
      </c>
      <c r="AB137" s="153"/>
      <c r="AC137" s="153"/>
      <c r="AD137" s="153"/>
      <c r="AE137" s="21" t="s">
        <v>70</v>
      </c>
    </row>
    <row r="138" spans="2:31" ht="15.75" customHeight="1">
      <c r="B138" s="156"/>
      <c r="C138" s="95" t="s">
        <v>186</v>
      </c>
      <c r="D138" s="9">
        <v>6</v>
      </c>
      <c r="E138" s="93" t="s">
        <v>56</v>
      </c>
      <c r="F138" s="19" t="s">
        <v>49</v>
      </c>
      <c r="G138" s="9"/>
      <c r="H138" s="9">
        <v>46.74</v>
      </c>
      <c r="I138" s="23">
        <v>44.787993579153742</v>
      </c>
      <c r="J138" s="152"/>
      <c r="K138" s="153"/>
      <c r="L138" s="153"/>
      <c r="M138" s="162"/>
      <c r="N138" s="153"/>
      <c r="O138" s="153"/>
      <c r="P138" s="154"/>
      <c r="Q138" s="153"/>
      <c r="R138" s="153"/>
      <c r="S138" s="152"/>
      <c r="T138" s="153"/>
      <c r="U138" s="153"/>
      <c r="V138" s="153"/>
      <c r="W138" s="152"/>
      <c r="X138" s="153"/>
      <c r="Y138" s="153"/>
      <c r="Z138" s="153"/>
      <c r="AA138" s="152"/>
      <c r="AB138" s="153"/>
      <c r="AC138" s="153"/>
      <c r="AD138" s="153"/>
      <c r="AE138" s="21"/>
    </row>
    <row r="139" spans="2:31" ht="15.75" customHeight="1">
      <c r="B139" s="156"/>
      <c r="C139" s="36" t="s">
        <v>187</v>
      </c>
      <c r="D139" s="9">
        <v>4</v>
      </c>
      <c r="E139" s="86" t="s">
        <v>34</v>
      </c>
      <c r="F139" s="22" t="s">
        <v>66</v>
      </c>
      <c r="G139" s="9"/>
      <c r="H139" s="9">
        <v>66.58</v>
      </c>
      <c r="I139" s="23">
        <v>96.047106942381504</v>
      </c>
      <c r="J139" s="152" t="s">
        <v>34</v>
      </c>
      <c r="K139" s="153"/>
      <c r="L139" s="153"/>
      <c r="M139" s="162"/>
      <c r="N139" s="153"/>
      <c r="O139" s="153"/>
      <c r="P139" s="154"/>
      <c r="Q139" s="153"/>
      <c r="R139" s="153"/>
      <c r="S139" s="152"/>
      <c r="T139" s="153"/>
      <c r="U139" s="153"/>
      <c r="V139" s="153"/>
      <c r="W139" s="152"/>
      <c r="X139" s="153"/>
      <c r="Y139" s="153"/>
      <c r="Z139" s="153"/>
      <c r="AA139" s="152" t="s">
        <v>70</v>
      </c>
      <c r="AB139" s="153"/>
      <c r="AC139" s="153"/>
      <c r="AD139" s="153"/>
      <c r="AE139" s="21" t="s">
        <v>70</v>
      </c>
    </row>
    <row r="140" spans="2:31" ht="15.75" customHeight="1">
      <c r="B140" s="156"/>
      <c r="C140" s="36" t="s">
        <v>188</v>
      </c>
      <c r="D140" s="9">
        <v>6</v>
      </c>
      <c r="E140" s="13" t="s">
        <v>34</v>
      </c>
      <c r="F140" s="15" t="s">
        <v>38</v>
      </c>
      <c r="G140" s="9"/>
      <c r="H140" s="9">
        <v>48.14</v>
      </c>
      <c r="I140" s="23">
        <v>62.980463758004625</v>
      </c>
      <c r="J140" s="152"/>
      <c r="K140" s="153"/>
      <c r="L140" s="153"/>
      <c r="M140" s="162"/>
      <c r="N140" s="153"/>
      <c r="O140" s="153"/>
      <c r="P140" s="154"/>
      <c r="Q140" s="153"/>
      <c r="R140" s="153"/>
      <c r="S140" s="152"/>
      <c r="T140" s="153"/>
      <c r="U140" s="153"/>
      <c r="V140" s="153"/>
      <c r="W140" s="152"/>
      <c r="X140" s="153"/>
      <c r="Y140" s="153"/>
      <c r="Z140" s="153"/>
      <c r="AA140" s="152"/>
      <c r="AB140" s="153"/>
      <c r="AC140" s="153"/>
      <c r="AD140" s="153"/>
      <c r="AE140" s="21"/>
    </row>
    <row r="141" spans="2:31" ht="15.75" customHeight="1" thickBot="1">
      <c r="B141" s="157"/>
      <c r="C141" s="51" t="s">
        <v>115</v>
      </c>
      <c r="D141" s="39">
        <v>6</v>
      </c>
      <c r="E141" s="111" t="s">
        <v>56</v>
      </c>
      <c r="F141" s="47" t="s">
        <v>38</v>
      </c>
      <c r="G141" s="39"/>
      <c r="H141" s="39">
        <v>53.2</v>
      </c>
      <c r="I141" s="46">
        <v>47.571453479051094</v>
      </c>
      <c r="J141" s="158"/>
      <c r="K141" s="159"/>
      <c r="L141" s="159"/>
      <c r="M141" s="164" t="s">
        <v>70</v>
      </c>
      <c r="N141" s="159"/>
      <c r="O141" s="159"/>
      <c r="P141" s="165"/>
      <c r="Q141" s="159"/>
      <c r="R141" s="159"/>
      <c r="S141" s="158"/>
      <c r="T141" s="159"/>
      <c r="U141" s="159"/>
      <c r="V141" s="159"/>
      <c r="W141" s="158"/>
      <c r="X141" s="159"/>
      <c r="Y141" s="159"/>
      <c r="Z141" s="159"/>
      <c r="AA141" s="158"/>
      <c r="AB141" s="159"/>
      <c r="AC141" s="159"/>
      <c r="AD141" s="159"/>
      <c r="AE141" s="41"/>
    </row>
    <row r="142" spans="2:31" ht="15.75" customHeight="1">
      <c r="B142" s="174" t="s">
        <v>247</v>
      </c>
      <c r="C142" s="34" t="s">
        <v>189</v>
      </c>
      <c r="D142" s="30">
        <v>1</v>
      </c>
      <c r="E142" s="42" t="s">
        <v>34</v>
      </c>
      <c r="F142" s="43" t="s">
        <v>36</v>
      </c>
      <c r="G142" s="30" t="s">
        <v>67</v>
      </c>
      <c r="H142" s="30">
        <v>60.84</v>
      </c>
      <c r="I142" s="44">
        <v>29.028463363830241</v>
      </c>
      <c r="J142" s="160" t="s">
        <v>33</v>
      </c>
      <c r="K142" s="161"/>
      <c r="L142" s="161"/>
      <c r="M142" s="163"/>
      <c r="N142" s="161"/>
      <c r="O142" s="161"/>
      <c r="P142" s="166"/>
      <c r="Q142" s="161"/>
      <c r="R142" s="161"/>
      <c r="S142" s="160"/>
      <c r="T142" s="161"/>
      <c r="U142" s="161"/>
      <c r="V142" s="161"/>
      <c r="W142" s="160"/>
      <c r="X142" s="161"/>
      <c r="Y142" s="161"/>
      <c r="Z142" s="161"/>
      <c r="AA142" s="160"/>
      <c r="AB142" s="161"/>
      <c r="AC142" s="161"/>
      <c r="AD142" s="161"/>
      <c r="AE142" s="29"/>
    </row>
    <row r="143" spans="2:31" ht="15.75" customHeight="1">
      <c r="B143" s="169"/>
      <c r="C143" s="36" t="s">
        <v>190</v>
      </c>
      <c r="D143" s="9">
        <v>6</v>
      </c>
      <c r="E143" s="17" t="s">
        <v>42</v>
      </c>
      <c r="F143" s="19" t="s">
        <v>49</v>
      </c>
      <c r="G143" s="9"/>
      <c r="H143" s="9">
        <v>76.099999999999994</v>
      </c>
      <c r="I143" s="23">
        <v>64.645076777290029</v>
      </c>
      <c r="J143" s="152"/>
      <c r="K143" s="153"/>
      <c r="L143" s="153"/>
      <c r="M143" s="162"/>
      <c r="N143" s="153"/>
      <c r="O143" s="153"/>
      <c r="P143" s="154"/>
      <c r="Q143" s="153"/>
      <c r="R143" s="153"/>
      <c r="S143" s="152"/>
      <c r="T143" s="153"/>
      <c r="U143" s="153"/>
      <c r="V143" s="153"/>
      <c r="W143" s="152"/>
      <c r="X143" s="153"/>
      <c r="Y143" s="153"/>
      <c r="Z143" s="153"/>
      <c r="AA143" s="152"/>
      <c r="AB143" s="153"/>
      <c r="AC143" s="153"/>
      <c r="AD143" s="153"/>
      <c r="AE143" s="21"/>
    </row>
    <row r="144" spans="2:31" ht="15.75" customHeight="1">
      <c r="B144" s="169"/>
      <c r="C144" s="36" t="s">
        <v>191</v>
      </c>
      <c r="D144" s="9">
        <v>6</v>
      </c>
      <c r="E144" s="103" t="s">
        <v>56</v>
      </c>
      <c r="F144" s="15" t="s">
        <v>38</v>
      </c>
      <c r="G144" s="9" t="s">
        <v>67</v>
      </c>
      <c r="H144" s="9">
        <v>68.209999999999994</v>
      </c>
      <c r="I144" s="23">
        <v>61.398938064812384</v>
      </c>
      <c r="J144" s="152"/>
      <c r="K144" s="153"/>
      <c r="L144" s="153"/>
      <c r="M144" s="162"/>
      <c r="N144" s="153"/>
      <c r="O144" s="153"/>
      <c r="P144" s="154"/>
      <c r="Q144" s="153"/>
      <c r="R144" s="153"/>
      <c r="S144" s="152"/>
      <c r="T144" s="153"/>
      <c r="U144" s="153"/>
      <c r="V144" s="153"/>
      <c r="W144" s="152"/>
      <c r="X144" s="153"/>
      <c r="Y144" s="153"/>
      <c r="Z144" s="153"/>
      <c r="AA144" s="152"/>
      <c r="AB144" s="153"/>
      <c r="AC144" s="153"/>
      <c r="AD144" s="153"/>
      <c r="AE144" s="21"/>
    </row>
    <row r="145" spans="2:31" ht="15.75" customHeight="1">
      <c r="B145" s="169"/>
      <c r="C145" s="35" t="s">
        <v>192</v>
      </c>
      <c r="D145" s="9">
        <v>6</v>
      </c>
      <c r="E145" s="16" t="s">
        <v>40</v>
      </c>
      <c r="F145" s="19" t="s">
        <v>49</v>
      </c>
      <c r="G145" s="9"/>
      <c r="H145" s="9">
        <v>65.16</v>
      </c>
      <c r="I145" s="23">
        <v>59.216492519249933</v>
      </c>
      <c r="J145" s="152"/>
      <c r="K145" s="153"/>
      <c r="L145" s="153"/>
      <c r="M145" s="162"/>
      <c r="N145" s="153"/>
      <c r="O145" s="153"/>
      <c r="P145" s="154"/>
      <c r="Q145" s="153"/>
      <c r="R145" s="153"/>
      <c r="S145" s="152"/>
      <c r="T145" s="153"/>
      <c r="U145" s="153"/>
      <c r="V145" s="153"/>
      <c r="W145" s="152"/>
      <c r="X145" s="153"/>
      <c r="Y145" s="153"/>
      <c r="Z145" s="153"/>
      <c r="AA145" s="152"/>
      <c r="AB145" s="153"/>
      <c r="AC145" s="153"/>
      <c r="AD145" s="153"/>
      <c r="AE145" s="21"/>
    </row>
    <row r="146" spans="2:31" ht="15.75" customHeight="1">
      <c r="B146" s="169"/>
      <c r="C146" s="36" t="s">
        <v>193</v>
      </c>
      <c r="D146" s="9">
        <v>6</v>
      </c>
      <c r="E146" s="103" t="s">
        <v>56</v>
      </c>
      <c r="F146" s="19" t="s">
        <v>49</v>
      </c>
      <c r="G146" s="9"/>
      <c r="H146" s="9">
        <v>53.85</v>
      </c>
      <c r="I146" s="23">
        <v>63.728897715988083</v>
      </c>
      <c r="J146" s="152"/>
      <c r="K146" s="153"/>
      <c r="L146" s="153"/>
      <c r="M146" s="162"/>
      <c r="N146" s="153"/>
      <c r="O146" s="153"/>
      <c r="P146" s="154"/>
      <c r="Q146" s="153"/>
      <c r="R146" s="153"/>
      <c r="S146" s="152"/>
      <c r="T146" s="153"/>
      <c r="U146" s="153"/>
      <c r="V146" s="153"/>
      <c r="W146" s="152"/>
      <c r="X146" s="153"/>
      <c r="Y146" s="153"/>
      <c r="Z146" s="153"/>
      <c r="AA146" s="152"/>
      <c r="AB146" s="153"/>
      <c r="AC146" s="153"/>
      <c r="AD146" s="153"/>
      <c r="AE146" s="21"/>
    </row>
    <row r="147" spans="2:31" ht="15.75" customHeight="1">
      <c r="B147" s="169"/>
      <c r="C147" s="36" t="s">
        <v>194</v>
      </c>
      <c r="D147" s="9">
        <v>6</v>
      </c>
      <c r="E147" s="103" t="s">
        <v>56</v>
      </c>
      <c r="F147" s="19" t="s">
        <v>49</v>
      </c>
      <c r="G147" s="9"/>
      <c r="H147" s="9">
        <v>54.81</v>
      </c>
      <c r="I147" s="23">
        <v>72.251113212749544</v>
      </c>
      <c r="J147" s="152"/>
      <c r="K147" s="153"/>
      <c r="L147" s="153"/>
      <c r="M147" s="162"/>
      <c r="N147" s="153"/>
      <c r="O147" s="153"/>
      <c r="P147" s="154"/>
      <c r="Q147" s="153"/>
      <c r="R147" s="153"/>
      <c r="S147" s="152"/>
      <c r="T147" s="153"/>
      <c r="U147" s="153"/>
      <c r="V147" s="153"/>
      <c r="W147" s="152" t="s">
        <v>80</v>
      </c>
      <c r="X147" s="153"/>
      <c r="Y147" s="153"/>
      <c r="Z147" s="153"/>
      <c r="AA147" s="152"/>
      <c r="AB147" s="153"/>
      <c r="AC147" s="153"/>
      <c r="AD147" s="153"/>
      <c r="AE147" s="21"/>
    </row>
    <row r="148" spans="2:31" ht="15.75" customHeight="1">
      <c r="B148" s="169"/>
      <c r="C148" s="36" t="s">
        <v>195</v>
      </c>
      <c r="D148" s="9">
        <v>5</v>
      </c>
      <c r="E148" s="103" t="s">
        <v>56</v>
      </c>
      <c r="F148" s="18" t="s">
        <v>36</v>
      </c>
      <c r="G148" s="9"/>
      <c r="H148" s="9">
        <v>55.27</v>
      </c>
      <c r="I148" s="23">
        <v>43.813783374405453</v>
      </c>
      <c r="J148" s="152" t="s">
        <v>33</v>
      </c>
      <c r="K148" s="153"/>
      <c r="L148" s="153"/>
      <c r="M148" s="162"/>
      <c r="N148" s="153"/>
      <c r="O148" s="153"/>
      <c r="P148" s="154"/>
      <c r="Q148" s="153"/>
      <c r="R148" s="153"/>
      <c r="S148" s="152"/>
      <c r="T148" s="153"/>
      <c r="U148" s="153"/>
      <c r="V148" s="153"/>
      <c r="W148" s="152" t="s">
        <v>80</v>
      </c>
      <c r="X148" s="153"/>
      <c r="Y148" s="153"/>
      <c r="Z148" s="153"/>
      <c r="AA148" s="152"/>
      <c r="AB148" s="153"/>
      <c r="AC148" s="153"/>
      <c r="AD148" s="153"/>
      <c r="AE148" s="21" t="s">
        <v>34</v>
      </c>
    </row>
    <row r="149" spans="2:31" ht="15.75" customHeight="1">
      <c r="B149" s="169"/>
      <c r="C149" s="36" t="s">
        <v>196</v>
      </c>
      <c r="D149" s="9">
        <v>6</v>
      </c>
      <c r="E149" s="103" t="s">
        <v>56</v>
      </c>
      <c r="F149" s="15" t="s">
        <v>38</v>
      </c>
      <c r="G149" s="9"/>
      <c r="H149" s="9">
        <v>71.510000000000005</v>
      </c>
      <c r="I149" s="23">
        <v>62.602365787079165</v>
      </c>
      <c r="J149" s="152"/>
      <c r="K149" s="153"/>
      <c r="L149" s="153"/>
      <c r="M149" s="162"/>
      <c r="N149" s="153"/>
      <c r="O149" s="153"/>
      <c r="P149" s="154"/>
      <c r="Q149" s="153"/>
      <c r="R149" s="153"/>
      <c r="S149" s="152"/>
      <c r="T149" s="153"/>
      <c r="U149" s="153"/>
      <c r="V149" s="153"/>
      <c r="W149" s="152"/>
      <c r="X149" s="153"/>
      <c r="Y149" s="153"/>
      <c r="Z149" s="153"/>
      <c r="AA149" s="152" t="s">
        <v>33</v>
      </c>
      <c r="AB149" s="153"/>
      <c r="AC149" s="153"/>
      <c r="AD149" s="153"/>
      <c r="AE149" s="21"/>
    </row>
    <row r="150" spans="2:31" ht="15.75" customHeight="1">
      <c r="B150" s="169"/>
      <c r="C150" s="95" t="s">
        <v>197</v>
      </c>
      <c r="D150" s="9">
        <v>6</v>
      </c>
      <c r="E150" s="125" t="s">
        <v>31</v>
      </c>
      <c r="F150" s="15" t="s">
        <v>38</v>
      </c>
      <c r="G150" s="9"/>
      <c r="H150" s="9">
        <v>69.11</v>
      </c>
      <c r="I150" s="23">
        <v>63.646590257669104</v>
      </c>
      <c r="J150" s="152"/>
      <c r="K150" s="153"/>
      <c r="L150" s="153"/>
      <c r="M150" s="162"/>
      <c r="N150" s="153"/>
      <c r="O150" s="153"/>
      <c r="P150" s="154"/>
      <c r="Q150" s="153"/>
      <c r="R150" s="153"/>
      <c r="S150" s="152" t="s">
        <v>34</v>
      </c>
      <c r="T150" s="153"/>
      <c r="U150" s="153"/>
      <c r="V150" s="153"/>
      <c r="W150" s="152"/>
      <c r="X150" s="153"/>
      <c r="Y150" s="153"/>
      <c r="Z150" s="153"/>
      <c r="AA150" s="152"/>
      <c r="AB150" s="153"/>
      <c r="AC150" s="153"/>
      <c r="AD150" s="153"/>
      <c r="AE150" s="21"/>
    </row>
    <row r="151" spans="2:31" ht="15.75" customHeight="1">
      <c r="B151" s="169"/>
      <c r="C151" s="95" t="s">
        <v>198</v>
      </c>
      <c r="D151" s="9">
        <v>6</v>
      </c>
      <c r="E151" s="100" t="s">
        <v>42</v>
      </c>
      <c r="F151" s="19" t="s">
        <v>49</v>
      </c>
      <c r="G151" s="9"/>
      <c r="H151" s="9">
        <v>54.99</v>
      </c>
      <c r="I151" s="23">
        <v>61.633069354451642</v>
      </c>
      <c r="J151" s="152"/>
      <c r="K151" s="153"/>
      <c r="L151" s="153"/>
      <c r="M151" s="162"/>
      <c r="N151" s="153"/>
      <c r="O151" s="153"/>
      <c r="P151" s="154"/>
      <c r="Q151" s="153"/>
      <c r="R151" s="153"/>
      <c r="S151" s="152"/>
      <c r="T151" s="153"/>
      <c r="U151" s="153"/>
      <c r="V151" s="153"/>
      <c r="W151" s="152"/>
      <c r="X151" s="153"/>
      <c r="Y151" s="153"/>
      <c r="Z151" s="153"/>
      <c r="AA151" s="152"/>
      <c r="AB151" s="153"/>
      <c r="AC151" s="153"/>
      <c r="AD151" s="153"/>
      <c r="AE151" s="21"/>
    </row>
    <row r="152" spans="2:31" ht="15.75" customHeight="1">
      <c r="B152" s="169"/>
      <c r="C152" s="95" t="s">
        <v>199</v>
      </c>
      <c r="D152" s="9">
        <v>6</v>
      </c>
      <c r="E152" s="100" t="s">
        <v>42</v>
      </c>
      <c r="F152" s="15" t="s">
        <v>38</v>
      </c>
      <c r="G152" s="9"/>
      <c r="H152" s="9">
        <v>68.41</v>
      </c>
      <c r="I152" s="23">
        <v>59.219750304580252</v>
      </c>
      <c r="J152" s="152"/>
      <c r="K152" s="153"/>
      <c r="L152" s="153"/>
      <c r="M152" s="162"/>
      <c r="N152" s="153"/>
      <c r="O152" s="153"/>
      <c r="P152" s="154"/>
      <c r="Q152" s="153"/>
      <c r="R152" s="153"/>
      <c r="S152" s="152"/>
      <c r="T152" s="153"/>
      <c r="U152" s="153"/>
      <c r="V152" s="153"/>
      <c r="W152" s="152"/>
      <c r="X152" s="153"/>
      <c r="Y152" s="153"/>
      <c r="Z152" s="153"/>
      <c r="AA152" s="152"/>
      <c r="AB152" s="153"/>
      <c r="AC152" s="153"/>
      <c r="AD152" s="153"/>
      <c r="AE152" s="21"/>
    </row>
    <row r="153" spans="2:31" ht="15.75" customHeight="1">
      <c r="B153" s="169"/>
      <c r="C153" s="95" t="s">
        <v>200</v>
      </c>
      <c r="D153" s="9">
        <v>6</v>
      </c>
      <c r="E153" s="17" t="s">
        <v>42</v>
      </c>
      <c r="F153" s="15" t="s">
        <v>38</v>
      </c>
      <c r="G153" s="9" t="s">
        <v>67</v>
      </c>
      <c r="H153" s="9">
        <v>77.17</v>
      </c>
      <c r="I153" s="23">
        <v>44.135853825639472</v>
      </c>
      <c r="J153" s="152"/>
      <c r="K153" s="153"/>
      <c r="L153" s="153"/>
      <c r="M153" s="162"/>
      <c r="N153" s="153"/>
      <c r="O153" s="153"/>
      <c r="P153" s="154"/>
      <c r="Q153" s="153"/>
      <c r="R153" s="153"/>
      <c r="S153" s="152"/>
      <c r="T153" s="153"/>
      <c r="U153" s="153"/>
      <c r="V153" s="153"/>
      <c r="W153" s="152"/>
      <c r="X153" s="153"/>
      <c r="Y153" s="153"/>
      <c r="Z153" s="153"/>
      <c r="AA153" s="152"/>
      <c r="AB153" s="153"/>
      <c r="AC153" s="153"/>
      <c r="AD153" s="153"/>
      <c r="AE153" s="21" t="s">
        <v>34</v>
      </c>
    </row>
    <row r="154" spans="2:31" ht="15.75" customHeight="1">
      <c r="B154" s="169"/>
      <c r="C154" s="95" t="s">
        <v>201</v>
      </c>
      <c r="D154" s="9">
        <v>6</v>
      </c>
      <c r="E154" s="93" t="s">
        <v>56</v>
      </c>
      <c r="F154" s="22" t="s">
        <v>66</v>
      </c>
      <c r="G154" s="9"/>
      <c r="H154" s="9">
        <v>41.93</v>
      </c>
      <c r="I154" s="23">
        <v>63.884068851010412</v>
      </c>
      <c r="J154" s="152"/>
      <c r="K154" s="153"/>
      <c r="L154" s="153"/>
      <c r="M154" s="162"/>
      <c r="N154" s="153"/>
      <c r="O154" s="153"/>
      <c r="P154" s="154"/>
      <c r="Q154" s="153"/>
      <c r="R154" s="153"/>
      <c r="S154" s="152"/>
      <c r="T154" s="153"/>
      <c r="U154" s="153"/>
      <c r="V154" s="153"/>
      <c r="W154" s="152"/>
      <c r="X154" s="153"/>
      <c r="Y154" s="153"/>
      <c r="Z154" s="153"/>
      <c r="AA154" s="152"/>
      <c r="AB154" s="153"/>
      <c r="AC154" s="153"/>
      <c r="AD154" s="153"/>
      <c r="AE154" s="21"/>
    </row>
    <row r="155" spans="2:31" ht="15.75" customHeight="1">
      <c r="B155" s="169"/>
      <c r="C155" s="95" t="s">
        <v>202</v>
      </c>
      <c r="D155" s="9">
        <v>6</v>
      </c>
      <c r="E155" s="93" t="s">
        <v>56</v>
      </c>
      <c r="F155" s="19" t="s">
        <v>49</v>
      </c>
      <c r="G155" s="9"/>
      <c r="H155" s="9">
        <v>40.75</v>
      </c>
      <c r="I155" s="23">
        <v>83.00338303470744</v>
      </c>
      <c r="J155" s="152"/>
      <c r="K155" s="153"/>
      <c r="L155" s="153"/>
      <c r="M155" s="162"/>
      <c r="N155" s="153"/>
      <c r="O155" s="153"/>
      <c r="P155" s="154"/>
      <c r="Q155" s="153"/>
      <c r="R155" s="153"/>
      <c r="S155" s="152"/>
      <c r="T155" s="153"/>
      <c r="U155" s="153"/>
      <c r="V155" s="153"/>
      <c r="W155" s="152"/>
      <c r="X155" s="153"/>
      <c r="Y155" s="153"/>
      <c r="Z155" s="153"/>
      <c r="AA155" s="152"/>
      <c r="AB155" s="153"/>
      <c r="AC155" s="153"/>
      <c r="AD155" s="153"/>
      <c r="AE155" s="21"/>
    </row>
    <row r="156" spans="2:31" ht="15.75" customHeight="1">
      <c r="B156" s="169"/>
      <c r="C156" s="95" t="s">
        <v>203</v>
      </c>
      <c r="D156" s="9">
        <v>6</v>
      </c>
      <c r="E156" s="103" t="s">
        <v>56</v>
      </c>
      <c r="F156" s="19" t="s">
        <v>49</v>
      </c>
      <c r="G156" s="9"/>
      <c r="H156" s="9">
        <v>43.66</v>
      </c>
      <c r="I156" s="23">
        <v>68.582326764144938</v>
      </c>
      <c r="J156" s="152"/>
      <c r="K156" s="153"/>
      <c r="L156" s="153"/>
      <c r="M156" s="162"/>
      <c r="N156" s="153"/>
      <c r="O156" s="153"/>
      <c r="P156" s="154"/>
      <c r="Q156" s="153"/>
      <c r="R156" s="153"/>
      <c r="S156" s="152"/>
      <c r="T156" s="153"/>
      <c r="U156" s="153"/>
      <c r="V156" s="153"/>
      <c r="W156" s="152"/>
      <c r="X156" s="153"/>
      <c r="Y156" s="153"/>
      <c r="Z156" s="153"/>
      <c r="AA156" s="152"/>
      <c r="AB156" s="153"/>
      <c r="AC156" s="153"/>
      <c r="AD156" s="153"/>
      <c r="AE156" s="21"/>
    </row>
    <row r="157" spans="2:31" ht="15.75" customHeight="1">
      <c r="B157" s="169"/>
      <c r="C157" s="95" t="s">
        <v>204</v>
      </c>
      <c r="D157" s="9">
        <v>6</v>
      </c>
      <c r="E157" s="103" t="s">
        <v>56</v>
      </c>
      <c r="F157" s="19" t="s">
        <v>49</v>
      </c>
      <c r="G157" s="9"/>
      <c r="H157" s="9">
        <v>61.28</v>
      </c>
      <c r="I157" s="23">
        <v>83.155234657039713</v>
      </c>
      <c r="J157" s="152"/>
      <c r="K157" s="153"/>
      <c r="L157" s="153"/>
      <c r="M157" s="162"/>
      <c r="N157" s="153"/>
      <c r="O157" s="153"/>
      <c r="P157" s="154"/>
      <c r="Q157" s="153"/>
      <c r="R157" s="153"/>
      <c r="S157" s="152"/>
      <c r="T157" s="153"/>
      <c r="U157" s="153"/>
      <c r="V157" s="153"/>
      <c r="W157" s="152"/>
      <c r="X157" s="153"/>
      <c r="Y157" s="153"/>
      <c r="Z157" s="153"/>
      <c r="AA157" s="152"/>
      <c r="AB157" s="153"/>
      <c r="AC157" s="153"/>
      <c r="AD157" s="153"/>
      <c r="AE157" s="21"/>
    </row>
    <row r="158" spans="2:31" ht="15.75" customHeight="1">
      <c r="B158" s="169"/>
      <c r="C158" s="95" t="s">
        <v>205</v>
      </c>
      <c r="D158" s="9">
        <v>6</v>
      </c>
      <c r="E158" s="122" t="s">
        <v>56</v>
      </c>
      <c r="F158" s="19" t="s">
        <v>49</v>
      </c>
      <c r="G158" s="9"/>
      <c r="H158" s="9">
        <v>69.790000000000006</v>
      </c>
      <c r="I158" s="23">
        <v>47.55603995795115</v>
      </c>
      <c r="J158" s="152"/>
      <c r="K158" s="153"/>
      <c r="L158" s="153"/>
      <c r="M158" s="162"/>
      <c r="N158" s="153"/>
      <c r="O158" s="153"/>
      <c r="P158" s="154"/>
      <c r="Q158" s="153"/>
      <c r="R158" s="153"/>
      <c r="S158" s="152"/>
      <c r="T158" s="153"/>
      <c r="U158" s="153"/>
      <c r="V158" s="153"/>
      <c r="W158" s="152"/>
      <c r="X158" s="153"/>
      <c r="Y158" s="153"/>
      <c r="Z158" s="153"/>
      <c r="AA158" s="152" t="s">
        <v>33</v>
      </c>
      <c r="AB158" s="153"/>
      <c r="AC158" s="153"/>
      <c r="AD158" s="153"/>
      <c r="AE158" s="21"/>
    </row>
    <row r="159" spans="2:31" ht="15.75" customHeight="1">
      <c r="B159" s="169"/>
      <c r="C159" s="95" t="s">
        <v>206</v>
      </c>
      <c r="D159" s="9">
        <v>6</v>
      </c>
      <c r="E159" s="99" t="s">
        <v>34</v>
      </c>
      <c r="F159" s="15" t="s">
        <v>38</v>
      </c>
      <c r="G159" s="9"/>
      <c r="H159" s="9">
        <v>63.13</v>
      </c>
      <c r="I159" s="23">
        <v>63.609751559038664</v>
      </c>
      <c r="J159" s="152"/>
      <c r="K159" s="153"/>
      <c r="L159" s="153"/>
      <c r="M159" s="162"/>
      <c r="N159" s="153"/>
      <c r="O159" s="153"/>
      <c r="P159" s="154"/>
      <c r="Q159" s="153"/>
      <c r="R159" s="153"/>
      <c r="S159" s="152"/>
      <c r="T159" s="153"/>
      <c r="U159" s="153"/>
      <c r="V159" s="153"/>
      <c r="W159" s="152" t="s">
        <v>80</v>
      </c>
      <c r="X159" s="153"/>
      <c r="Y159" s="153"/>
      <c r="Z159" s="153"/>
      <c r="AA159" s="152" t="s">
        <v>33</v>
      </c>
      <c r="AB159" s="153"/>
      <c r="AC159" s="153"/>
      <c r="AD159" s="153"/>
      <c r="AE159" s="21"/>
    </row>
    <row r="160" spans="2:31" ht="15.75" customHeight="1">
      <c r="B160" s="169"/>
      <c r="C160" s="95" t="s">
        <v>207</v>
      </c>
      <c r="D160" s="9">
        <v>6</v>
      </c>
      <c r="E160" s="94" t="s">
        <v>34</v>
      </c>
      <c r="F160" s="19" t="s">
        <v>49</v>
      </c>
      <c r="G160" s="9"/>
      <c r="H160" s="9">
        <v>45.85</v>
      </c>
      <c r="I160" s="23">
        <v>57.75762154586176</v>
      </c>
      <c r="J160" s="152"/>
      <c r="K160" s="153"/>
      <c r="L160" s="153"/>
      <c r="M160" s="162"/>
      <c r="N160" s="153"/>
      <c r="O160" s="153"/>
      <c r="P160" s="154"/>
      <c r="Q160" s="153"/>
      <c r="R160" s="153"/>
      <c r="S160" s="152"/>
      <c r="T160" s="153"/>
      <c r="U160" s="153"/>
      <c r="V160" s="153"/>
      <c r="W160" s="152"/>
      <c r="X160" s="153"/>
      <c r="Y160" s="153"/>
      <c r="Z160" s="153"/>
      <c r="AA160" s="152"/>
      <c r="AB160" s="153"/>
      <c r="AC160" s="153"/>
      <c r="AD160" s="153"/>
      <c r="AE160" s="21"/>
    </row>
    <row r="161" spans="2:31" ht="15.75" customHeight="1">
      <c r="B161" s="169"/>
      <c r="C161" s="95" t="s">
        <v>208</v>
      </c>
      <c r="D161" s="9">
        <v>6</v>
      </c>
      <c r="E161" s="94" t="s">
        <v>34</v>
      </c>
      <c r="F161" s="19" t="s">
        <v>49</v>
      </c>
      <c r="G161" s="9"/>
      <c r="H161" s="9">
        <v>54.34</v>
      </c>
      <c r="I161" s="23">
        <v>61.705340277275212</v>
      </c>
      <c r="J161" s="152"/>
      <c r="K161" s="153"/>
      <c r="L161" s="153"/>
      <c r="M161" s="162"/>
      <c r="N161" s="153"/>
      <c r="O161" s="153"/>
      <c r="P161" s="154"/>
      <c r="Q161" s="153"/>
      <c r="R161" s="153"/>
      <c r="S161" s="152"/>
      <c r="T161" s="153"/>
      <c r="U161" s="153"/>
      <c r="V161" s="153"/>
      <c r="W161" s="152"/>
      <c r="X161" s="153"/>
      <c r="Y161" s="153"/>
      <c r="Z161" s="153"/>
      <c r="AA161" s="152"/>
      <c r="AB161" s="153"/>
      <c r="AC161" s="153"/>
      <c r="AD161" s="153"/>
      <c r="AE161" s="21"/>
    </row>
    <row r="162" spans="2:31" ht="15.75" customHeight="1">
      <c r="B162" s="169"/>
      <c r="C162" s="95" t="s">
        <v>209</v>
      </c>
      <c r="D162" s="9">
        <v>6</v>
      </c>
      <c r="E162" s="86" t="s">
        <v>34</v>
      </c>
      <c r="F162" s="22" t="s">
        <v>66</v>
      </c>
      <c r="G162" s="9"/>
      <c r="H162" s="9">
        <v>74.09</v>
      </c>
      <c r="I162" s="23">
        <v>71.05446927374301</v>
      </c>
      <c r="J162" s="152"/>
      <c r="K162" s="153"/>
      <c r="L162" s="153"/>
      <c r="M162" s="162"/>
      <c r="N162" s="153"/>
      <c r="O162" s="153"/>
      <c r="P162" s="154"/>
      <c r="Q162" s="153"/>
      <c r="R162" s="153"/>
      <c r="S162" s="152"/>
      <c r="T162" s="153"/>
      <c r="U162" s="153"/>
      <c r="V162" s="153"/>
      <c r="W162" s="152"/>
      <c r="X162" s="153"/>
      <c r="Y162" s="153"/>
      <c r="Z162" s="153"/>
      <c r="AA162" s="152"/>
      <c r="AB162" s="153"/>
      <c r="AC162" s="153"/>
      <c r="AD162" s="153"/>
      <c r="AE162" s="21"/>
    </row>
    <row r="163" spans="2:31" ht="15.75" customHeight="1">
      <c r="B163" s="169"/>
      <c r="C163" s="95" t="s">
        <v>210</v>
      </c>
      <c r="D163" s="9">
        <v>6</v>
      </c>
      <c r="E163" s="86" t="s">
        <v>34</v>
      </c>
      <c r="F163" s="19" t="s">
        <v>49</v>
      </c>
      <c r="G163" s="9"/>
      <c r="H163" s="9">
        <v>59.44</v>
      </c>
      <c r="I163" s="23">
        <v>53.508984944147642</v>
      </c>
      <c r="J163" s="152"/>
      <c r="K163" s="153"/>
      <c r="L163" s="153"/>
      <c r="M163" s="162"/>
      <c r="N163" s="153"/>
      <c r="O163" s="153"/>
      <c r="P163" s="154"/>
      <c r="Q163" s="153"/>
      <c r="R163" s="153"/>
      <c r="S163" s="152"/>
      <c r="T163" s="153"/>
      <c r="U163" s="153"/>
      <c r="V163" s="153"/>
      <c r="W163" s="152"/>
      <c r="X163" s="153"/>
      <c r="Y163" s="153"/>
      <c r="Z163" s="153"/>
      <c r="AA163" s="152"/>
      <c r="AB163" s="153"/>
      <c r="AC163" s="153"/>
      <c r="AD163" s="153"/>
      <c r="AE163" s="21"/>
    </row>
    <row r="164" spans="2:31" ht="15.75" customHeight="1">
      <c r="B164" s="169"/>
      <c r="C164" s="95" t="s">
        <v>211</v>
      </c>
      <c r="D164" s="9">
        <v>6</v>
      </c>
      <c r="E164" s="103" t="s">
        <v>56</v>
      </c>
      <c r="F164" s="19" t="s">
        <v>49</v>
      </c>
      <c r="G164" s="9"/>
      <c r="H164" s="9">
        <v>63.37</v>
      </c>
      <c r="I164" s="23">
        <v>66.346904629113226</v>
      </c>
      <c r="J164" s="152"/>
      <c r="K164" s="153"/>
      <c r="L164" s="153"/>
      <c r="M164" s="162"/>
      <c r="N164" s="153"/>
      <c r="O164" s="153"/>
      <c r="P164" s="154"/>
      <c r="Q164" s="153"/>
      <c r="R164" s="153"/>
      <c r="S164" s="152"/>
      <c r="T164" s="153"/>
      <c r="U164" s="153"/>
      <c r="V164" s="153"/>
      <c r="W164" s="152"/>
      <c r="X164" s="153"/>
      <c r="Y164" s="153"/>
      <c r="Z164" s="153"/>
      <c r="AA164" s="152"/>
      <c r="AB164" s="153"/>
      <c r="AC164" s="153"/>
      <c r="AD164" s="153"/>
      <c r="AE164" s="21"/>
    </row>
    <row r="165" spans="2:31" ht="15.75" customHeight="1">
      <c r="B165" s="169"/>
      <c r="C165" s="95" t="s">
        <v>212</v>
      </c>
      <c r="D165" s="9">
        <v>6</v>
      </c>
      <c r="E165" s="103" t="s">
        <v>56</v>
      </c>
      <c r="F165" s="22" t="s">
        <v>66</v>
      </c>
      <c r="G165" s="9"/>
      <c r="H165" s="9">
        <v>52.13</v>
      </c>
      <c r="I165" s="23">
        <v>73.73414104469083</v>
      </c>
      <c r="J165" s="152"/>
      <c r="K165" s="153"/>
      <c r="L165" s="153"/>
      <c r="M165" s="162"/>
      <c r="N165" s="153"/>
      <c r="O165" s="153"/>
      <c r="P165" s="154"/>
      <c r="Q165" s="153"/>
      <c r="R165" s="153"/>
      <c r="S165" s="152"/>
      <c r="T165" s="153"/>
      <c r="U165" s="153"/>
      <c r="V165" s="153"/>
      <c r="W165" s="152"/>
      <c r="X165" s="153"/>
      <c r="Y165" s="153"/>
      <c r="Z165" s="153"/>
      <c r="AA165" s="152"/>
      <c r="AB165" s="153"/>
      <c r="AC165" s="153"/>
      <c r="AD165" s="153"/>
      <c r="AE165" s="21"/>
    </row>
    <row r="166" spans="2:31" ht="15.75" customHeight="1">
      <c r="B166" s="169"/>
      <c r="C166" s="36" t="s">
        <v>213</v>
      </c>
      <c r="D166" s="9">
        <v>6</v>
      </c>
      <c r="E166" s="103" t="s">
        <v>56</v>
      </c>
      <c r="F166" s="19" t="s">
        <v>49</v>
      </c>
      <c r="G166" s="9"/>
      <c r="H166" s="9">
        <v>64.33</v>
      </c>
      <c r="I166" s="23">
        <v>66.489100273850227</v>
      </c>
      <c r="J166" s="152"/>
      <c r="K166" s="153"/>
      <c r="L166" s="153"/>
      <c r="M166" s="162"/>
      <c r="N166" s="153"/>
      <c r="O166" s="153"/>
      <c r="P166" s="154"/>
      <c r="Q166" s="153"/>
      <c r="R166" s="153"/>
      <c r="S166" s="152"/>
      <c r="T166" s="153"/>
      <c r="U166" s="153"/>
      <c r="V166" s="153"/>
      <c r="W166" s="152"/>
      <c r="X166" s="153"/>
      <c r="Y166" s="153"/>
      <c r="Z166" s="153"/>
      <c r="AA166" s="152"/>
      <c r="AB166" s="153"/>
      <c r="AC166" s="153"/>
      <c r="AD166" s="153"/>
      <c r="AE166" s="21"/>
    </row>
    <row r="167" spans="2:31" ht="15.75" customHeight="1">
      <c r="B167" s="169"/>
      <c r="C167" s="36" t="s">
        <v>214</v>
      </c>
      <c r="D167" s="9">
        <v>6</v>
      </c>
      <c r="E167" s="98" t="s">
        <v>56</v>
      </c>
      <c r="F167" s="19" t="s">
        <v>49</v>
      </c>
      <c r="G167" s="9"/>
      <c r="H167" s="9">
        <v>71.430000000000007</v>
      </c>
      <c r="I167" s="23">
        <v>80.245443721952554</v>
      </c>
      <c r="J167" s="152"/>
      <c r="K167" s="153"/>
      <c r="L167" s="153"/>
      <c r="M167" s="162"/>
      <c r="N167" s="153"/>
      <c r="O167" s="153"/>
      <c r="P167" s="154"/>
      <c r="Q167" s="153"/>
      <c r="R167" s="153"/>
      <c r="S167" s="152"/>
      <c r="T167" s="153"/>
      <c r="U167" s="153"/>
      <c r="V167" s="153"/>
      <c r="W167" s="152"/>
      <c r="X167" s="153"/>
      <c r="Y167" s="153"/>
      <c r="Z167" s="153"/>
      <c r="AA167" s="152"/>
      <c r="AB167" s="153"/>
      <c r="AC167" s="153"/>
      <c r="AD167" s="153"/>
      <c r="AE167" s="21"/>
    </row>
    <row r="168" spans="2:31" ht="15.75" customHeight="1">
      <c r="B168" s="169"/>
      <c r="C168" s="102" t="s">
        <v>215</v>
      </c>
      <c r="D168" s="9">
        <v>6</v>
      </c>
      <c r="E168" s="101" t="s">
        <v>40</v>
      </c>
      <c r="F168" s="19" t="s">
        <v>49</v>
      </c>
      <c r="G168" s="9"/>
      <c r="H168" s="9">
        <v>39.22</v>
      </c>
      <c r="I168" s="23">
        <v>66.886105723114383</v>
      </c>
      <c r="J168" s="152"/>
      <c r="K168" s="153"/>
      <c r="L168" s="153"/>
      <c r="M168" s="162" t="s">
        <v>33</v>
      </c>
      <c r="N168" s="153"/>
      <c r="O168" s="153"/>
      <c r="P168" s="154"/>
      <c r="Q168" s="153"/>
      <c r="R168" s="153"/>
      <c r="S168" s="152"/>
      <c r="T168" s="153"/>
      <c r="U168" s="153"/>
      <c r="V168" s="153"/>
      <c r="W168" s="152"/>
      <c r="X168" s="153"/>
      <c r="Y168" s="153"/>
      <c r="Z168" s="153"/>
      <c r="AA168" s="152" t="s">
        <v>34</v>
      </c>
      <c r="AB168" s="153"/>
      <c r="AC168" s="153"/>
      <c r="AD168" s="153"/>
      <c r="AE168" s="21"/>
    </row>
    <row r="169" spans="2:31" ht="15.75" customHeight="1">
      <c r="B169" s="169"/>
      <c r="C169" s="95" t="s">
        <v>216</v>
      </c>
      <c r="D169" s="9">
        <v>6</v>
      </c>
      <c r="E169" s="104" t="s">
        <v>42</v>
      </c>
      <c r="F169" s="19" t="s">
        <v>49</v>
      </c>
      <c r="G169" s="9"/>
      <c r="H169" s="9">
        <v>64.150000000000006</v>
      </c>
      <c r="I169" s="23">
        <v>68.1613774848785</v>
      </c>
      <c r="J169" s="152"/>
      <c r="K169" s="153"/>
      <c r="L169" s="153"/>
      <c r="M169" s="162"/>
      <c r="N169" s="153"/>
      <c r="O169" s="153"/>
      <c r="P169" s="154"/>
      <c r="Q169" s="153"/>
      <c r="R169" s="153"/>
      <c r="S169" s="152"/>
      <c r="T169" s="153"/>
      <c r="U169" s="153"/>
      <c r="V169" s="153"/>
      <c r="W169" s="152"/>
      <c r="X169" s="153"/>
      <c r="Y169" s="153"/>
      <c r="Z169" s="153"/>
      <c r="AA169" s="152"/>
      <c r="AB169" s="153"/>
      <c r="AC169" s="153"/>
      <c r="AD169" s="153"/>
      <c r="AE169" s="21"/>
    </row>
    <row r="170" spans="2:31" ht="15.75" customHeight="1">
      <c r="B170" s="169"/>
      <c r="C170" s="36" t="s">
        <v>217</v>
      </c>
      <c r="D170" s="9">
        <v>6</v>
      </c>
      <c r="E170" s="13" t="s">
        <v>34</v>
      </c>
      <c r="F170" s="19" t="s">
        <v>49</v>
      </c>
      <c r="G170" s="9"/>
      <c r="H170" s="9">
        <v>55.44</v>
      </c>
      <c r="I170" s="23">
        <v>77.758007117437728</v>
      </c>
      <c r="J170" s="152"/>
      <c r="K170" s="153"/>
      <c r="L170" s="153"/>
      <c r="M170" s="162"/>
      <c r="N170" s="153"/>
      <c r="O170" s="153"/>
      <c r="P170" s="154"/>
      <c r="Q170" s="153"/>
      <c r="R170" s="153"/>
      <c r="S170" s="152"/>
      <c r="T170" s="153"/>
      <c r="U170" s="153"/>
      <c r="V170" s="153"/>
      <c r="W170" s="152"/>
      <c r="X170" s="153"/>
      <c r="Y170" s="153"/>
      <c r="Z170" s="153"/>
      <c r="AA170" s="152"/>
      <c r="AB170" s="153"/>
      <c r="AC170" s="153"/>
      <c r="AD170" s="153"/>
      <c r="AE170" s="21"/>
    </row>
    <row r="171" spans="2:31" ht="15.75" customHeight="1" thickBot="1">
      <c r="B171" s="169"/>
      <c r="C171" s="51" t="s">
        <v>218</v>
      </c>
      <c r="D171" s="39">
        <v>6</v>
      </c>
      <c r="E171" s="124" t="s">
        <v>34</v>
      </c>
      <c r="F171" s="47" t="s">
        <v>38</v>
      </c>
      <c r="G171" s="39"/>
      <c r="H171" s="39">
        <v>49.76</v>
      </c>
      <c r="I171" s="46">
        <v>44.224787039475608</v>
      </c>
      <c r="J171" s="158"/>
      <c r="K171" s="159"/>
      <c r="L171" s="159"/>
      <c r="M171" s="164"/>
      <c r="N171" s="159"/>
      <c r="O171" s="159"/>
      <c r="P171" s="165"/>
      <c r="Q171" s="159"/>
      <c r="R171" s="159"/>
      <c r="S171" s="158"/>
      <c r="T171" s="159"/>
      <c r="U171" s="159"/>
      <c r="V171" s="159"/>
      <c r="W171" s="158"/>
      <c r="X171" s="159"/>
      <c r="Y171" s="159"/>
      <c r="Z171" s="159"/>
      <c r="AA171" s="158"/>
      <c r="AB171" s="159"/>
      <c r="AC171" s="159"/>
      <c r="AD171" s="159"/>
      <c r="AE171" s="41"/>
    </row>
    <row r="172" spans="2:31" ht="15.75" customHeight="1">
      <c r="B172" s="170" t="s">
        <v>248</v>
      </c>
      <c r="C172" s="34" t="s">
        <v>219</v>
      </c>
      <c r="D172" s="30">
        <v>2</v>
      </c>
      <c r="E172" s="31" t="s">
        <v>42</v>
      </c>
      <c r="F172" s="43" t="s">
        <v>36</v>
      </c>
      <c r="G172" s="30"/>
      <c r="H172" s="30">
        <v>75.78</v>
      </c>
      <c r="I172" s="44">
        <v>42.01980660304136</v>
      </c>
      <c r="J172" s="160" t="s">
        <v>33</v>
      </c>
      <c r="K172" s="161"/>
      <c r="L172" s="161"/>
      <c r="M172" s="163" t="s">
        <v>70</v>
      </c>
      <c r="N172" s="161"/>
      <c r="O172" s="161"/>
      <c r="P172" s="166"/>
      <c r="Q172" s="161"/>
      <c r="R172" s="161"/>
      <c r="S172" s="160"/>
      <c r="T172" s="161"/>
      <c r="U172" s="161"/>
      <c r="V172" s="161"/>
      <c r="W172" s="160"/>
      <c r="X172" s="161"/>
      <c r="Y172" s="161"/>
      <c r="Z172" s="161"/>
      <c r="AA172" s="160"/>
      <c r="AB172" s="161"/>
      <c r="AC172" s="161"/>
      <c r="AD172" s="161"/>
      <c r="AE172" s="29"/>
    </row>
    <row r="173" spans="2:31" ht="15.75" customHeight="1">
      <c r="B173" s="169"/>
      <c r="C173" s="95" t="s">
        <v>146</v>
      </c>
      <c r="D173" s="9">
        <v>6</v>
      </c>
      <c r="E173" s="94" t="s">
        <v>34</v>
      </c>
      <c r="F173" s="15" t="s">
        <v>38</v>
      </c>
      <c r="G173" s="9"/>
      <c r="H173" s="9">
        <v>70.900000000000006</v>
      </c>
      <c r="I173" s="23">
        <v>57.146082637164142</v>
      </c>
      <c r="J173" s="152"/>
      <c r="K173" s="153"/>
      <c r="L173" s="153"/>
      <c r="M173" s="162"/>
      <c r="N173" s="153"/>
      <c r="O173" s="153"/>
      <c r="P173" s="154"/>
      <c r="Q173" s="153"/>
      <c r="R173" s="153"/>
      <c r="S173" s="152"/>
      <c r="T173" s="153"/>
      <c r="U173" s="153"/>
      <c r="V173" s="153"/>
      <c r="W173" s="152"/>
      <c r="X173" s="153"/>
      <c r="Y173" s="153"/>
      <c r="Z173" s="153"/>
      <c r="AA173" s="152"/>
      <c r="AB173" s="153"/>
      <c r="AC173" s="153"/>
      <c r="AD173" s="153"/>
      <c r="AE173" s="21"/>
    </row>
    <row r="174" spans="2:31" ht="15.75" customHeight="1">
      <c r="B174" s="169"/>
      <c r="C174" s="95" t="s">
        <v>220</v>
      </c>
      <c r="D174" s="9">
        <v>6</v>
      </c>
      <c r="E174" s="122" t="s">
        <v>56</v>
      </c>
      <c r="F174" s="22" t="s">
        <v>66</v>
      </c>
      <c r="G174" s="9"/>
      <c r="H174" s="9">
        <v>68.19</v>
      </c>
      <c r="I174" s="23">
        <v>68.057461798883708</v>
      </c>
      <c r="J174" s="152"/>
      <c r="K174" s="153"/>
      <c r="L174" s="153"/>
      <c r="M174" s="162"/>
      <c r="N174" s="153"/>
      <c r="O174" s="153"/>
      <c r="P174" s="154"/>
      <c r="Q174" s="153"/>
      <c r="R174" s="153"/>
      <c r="S174" s="152"/>
      <c r="T174" s="153"/>
      <c r="U174" s="153"/>
      <c r="V174" s="153"/>
      <c r="W174" s="152"/>
      <c r="X174" s="153"/>
      <c r="Y174" s="153"/>
      <c r="Z174" s="153"/>
      <c r="AA174" s="152"/>
      <c r="AB174" s="153"/>
      <c r="AC174" s="153"/>
      <c r="AD174" s="153"/>
      <c r="AE174" s="21"/>
    </row>
    <row r="175" spans="2:31" ht="15.75" customHeight="1">
      <c r="B175" s="169"/>
      <c r="C175" s="95" t="s">
        <v>221</v>
      </c>
      <c r="D175" s="9">
        <v>6</v>
      </c>
      <c r="E175" s="122" t="s">
        <v>56</v>
      </c>
      <c r="F175" s="19" t="s">
        <v>49</v>
      </c>
      <c r="G175" s="9"/>
      <c r="H175" s="9">
        <v>59.76</v>
      </c>
      <c r="I175" s="23">
        <v>81.506502280020271</v>
      </c>
      <c r="J175" s="152"/>
      <c r="K175" s="153"/>
      <c r="L175" s="153"/>
      <c r="M175" s="162" t="s">
        <v>70</v>
      </c>
      <c r="N175" s="153"/>
      <c r="O175" s="153"/>
      <c r="P175" s="154"/>
      <c r="Q175" s="153"/>
      <c r="R175" s="153"/>
      <c r="S175" s="154"/>
      <c r="T175" s="153"/>
      <c r="U175" s="153"/>
      <c r="V175" s="153"/>
      <c r="W175" s="152" t="s">
        <v>80</v>
      </c>
      <c r="X175" s="153"/>
      <c r="Y175" s="153"/>
      <c r="Z175" s="153"/>
      <c r="AA175" s="152"/>
      <c r="AB175" s="153"/>
      <c r="AC175" s="153"/>
      <c r="AD175" s="153"/>
      <c r="AE175" s="21" t="s">
        <v>34</v>
      </c>
    </row>
    <row r="176" spans="2:31" ht="15.75" customHeight="1">
      <c r="B176" s="169"/>
      <c r="C176" s="95" t="s">
        <v>222</v>
      </c>
      <c r="D176" s="9">
        <v>6</v>
      </c>
      <c r="E176" s="89" t="s">
        <v>42</v>
      </c>
      <c r="F176" s="15" t="s">
        <v>38</v>
      </c>
      <c r="G176" s="9"/>
      <c r="H176" s="9">
        <v>65.59</v>
      </c>
      <c r="I176" s="23">
        <v>44.844692830533155</v>
      </c>
      <c r="J176" s="152"/>
      <c r="K176" s="153"/>
      <c r="L176" s="153"/>
      <c r="M176" s="162"/>
      <c r="N176" s="153"/>
      <c r="O176" s="153"/>
      <c r="P176" s="154"/>
      <c r="Q176" s="153"/>
      <c r="R176" s="153"/>
      <c r="S176" s="154"/>
      <c r="T176" s="153"/>
      <c r="U176" s="153"/>
      <c r="V176" s="153"/>
      <c r="W176" s="152"/>
      <c r="X176" s="153"/>
      <c r="Y176" s="153"/>
      <c r="Z176" s="153"/>
      <c r="AA176" s="152"/>
      <c r="AB176" s="153"/>
      <c r="AC176" s="153"/>
      <c r="AD176" s="153"/>
      <c r="AE176" s="21"/>
    </row>
    <row r="177" spans="2:31" ht="15.75" customHeight="1">
      <c r="B177" s="169"/>
      <c r="C177" s="95" t="s">
        <v>223</v>
      </c>
      <c r="D177" s="9">
        <v>6</v>
      </c>
      <c r="E177" s="89" t="s">
        <v>42</v>
      </c>
      <c r="F177" s="15" t="s">
        <v>38</v>
      </c>
      <c r="G177" s="9"/>
      <c r="H177" s="9">
        <v>67.8</v>
      </c>
      <c r="I177" s="23">
        <v>56.20223920383863</v>
      </c>
      <c r="J177" s="152"/>
      <c r="K177" s="153"/>
      <c r="L177" s="153"/>
      <c r="M177" s="162" t="s">
        <v>70</v>
      </c>
      <c r="N177" s="153"/>
      <c r="O177" s="153"/>
      <c r="P177" s="154"/>
      <c r="Q177" s="153"/>
      <c r="R177" s="153"/>
      <c r="S177" s="154"/>
      <c r="T177" s="153"/>
      <c r="U177" s="153"/>
      <c r="V177" s="153"/>
      <c r="W177" s="152"/>
      <c r="X177" s="153"/>
      <c r="Y177" s="153"/>
      <c r="Z177" s="153"/>
      <c r="AA177" s="152"/>
      <c r="AB177" s="153"/>
      <c r="AC177" s="153"/>
      <c r="AD177" s="153"/>
      <c r="AE177" s="21" t="s">
        <v>34</v>
      </c>
    </row>
    <row r="178" spans="2:31" ht="15.75" customHeight="1">
      <c r="B178" s="169"/>
      <c r="C178" s="95" t="s">
        <v>224</v>
      </c>
      <c r="D178" s="9">
        <v>6</v>
      </c>
      <c r="E178" s="99" t="s">
        <v>34</v>
      </c>
      <c r="F178" s="15" t="s">
        <v>38</v>
      </c>
      <c r="G178" s="9"/>
      <c r="H178" s="9">
        <v>56.64</v>
      </c>
      <c r="I178" s="23">
        <v>71.033591731266156</v>
      </c>
      <c r="J178" s="152"/>
      <c r="K178" s="153"/>
      <c r="L178" s="153"/>
      <c r="M178" s="162"/>
      <c r="N178" s="153"/>
      <c r="O178" s="153"/>
      <c r="P178" s="154"/>
      <c r="Q178" s="153"/>
      <c r="R178" s="153"/>
      <c r="S178" s="154"/>
      <c r="T178" s="153"/>
      <c r="U178" s="153"/>
      <c r="V178" s="153"/>
      <c r="W178" s="152"/>
      <c r="X178" s="153"/>
      <c r="Y178" s="153"/>
      <c r="Z178" s="153"/>
      <c r="AA178" s="152"/>
      <c r="AB178" s="153"/>
      <c r="AC178" s="153"/>
      <c r="AD178" s="153"/>
      <c r="AE178" s="21" t="s">
        <v>34</v>
      </c>
    </row>
    <row r="179" spans="2:31" ht="15.75" customHeight="1">
      <c r="B179" s="169"/>
      <c r="C179" s="95" t="s">
        <v>225</v>
      </c>
      <c r="D179" s="9">
        <v>6</v>
      </c>
      <c r="E179" s="104" t="s">
        <v>42</v>
      </c>
      <c r="F179" s="15" t="s">
        <v>38</v>
      </c>
      <c r="G179" s="9"/>
      <c r="H179" s="9">
        <v>62.63</v>
      </c>
      <c r="I179" s="23">
        <v>71.581323511940127</v>
      </c>
      <c r="J179" s="152"/>
      <c r="K179" s="153"/>
      <c r="L179" s="153"/>
      <c r="M179" s="162" t="s">
        <v>70</v>
      </c>
      <c r="N179" s="153"/>
      <c r="O179" s="153"/>
      <c r="P179" s="154"/>
      <c r="Q179" s="153"/>
      <c r="R179" s="153"/>
      <c r="S179" s="154"/>
      <c r="T179" s="153"/>
      <c r="U179" s="153"/>
      <c r="V179" s="153"/>
      <c r="W179" s="152"/>
      <c r="X179" s="153"/>
      <c r="Y179" s="153"/>
      <c r="Z179" s="153"/>
      <c r="AA179" s="152"/>
      <c r="AB179" s="153"/>
      <c r="AC179" s="153"/>
      <c r="AD179" s="153"/>
      <c r="AE179" s="21" t="s">
        <v>34</v>
      </c>
    </row>
    <row r="180" spans="2:31" ht="15.75" customHeight="1">
      <c r="B180" s="169"/>
      <c r="C180" s="95" t="s">
        <v>226</v>
      </c>
      <c r="D180" s="9">
        <v>6</v>
      </c>
      <c r="E180" s="101" t="s">
        <v>40</v>
      </c>
      <c r="F180" s="15" t="s">
        <v>38</v>
      </c>
      <c r="G180" s="9"/>
      <c r="H180" s="9">
        <v>43.17</v>
      </c>
      <c r="I180" s="23">
        <v>53.107665907043113</v>
      </c>
      <c r="J180" s="152"/>
      <c r="K180" s="153"/>
      <c r="L180" s="153"/>
      <c r="M180" s="162"/>
      <c r="N180" s="153"/>
      <c r="O180" s="153"/>
      <c r="P180" s="154"/>
      <c r="Q180" s="153"/>
      <c r="R180" s="153"/>
      <c r="S180" s="154"/>
      <c r="T180" s="153"/>
      <c r="U180" s="153"/>
      <c r="V180" s="153"/>
      <c r="W180" s="152"/>
      <c r="X180" s="153"/>
      <c r="Y180" s="153"/>
      <c r="Z180" s="153"/>
      <c r="AA180" s="152" t="s">
        <v>34</v>
      </c>
      <c r="AB180" s="153"/>
      <c r="AC180" s="153"/>
      <c r="AD180" s="153"/>
      <c r="AE180" s="21" t="s">
        <v>34</v>
      </c>
    </row>
    <row r="181" spans="2:31" ht="15.75" customHeight="1">
      <c r="B181" s="169"/>
      <c r="C181" s="95" t="s">
        <v>227</v>
      </c>
      <c r="D181" s="9">
        <v>6</v>
      </c>
      <c r="E181" s="122" t="s">
        <v>56</v>
      </c>
      <c r="F181" s="19" t="s">
        <v>49</v>
      </c>
      <c r="G181" s="9"/>
      <c r="H181" s="9">
        <v>51.32</v>
      </c>
      <c r="I181" s="23">
        <v>76.944555245313126</v>
      </c>
      <c r="J181" s="152"/>
      <c r="K181" s="153"/>
      <c r="L181" s="153"/>
      <c r="M181" s="162" t="s">
        <v>70</v>
      </c>
      <c r="N181" s="153"/>
      <c r="O181" s="153"/>
      <c r="P181" s="154"/>
      <c r="Q181" s="153"/>
      <c r="R181" s="153"/>
      <c r="S181" s="154"/>
      <c r="T181" s="153"/>
      <c r="U181" s="153"/>
      <c r="V181" s="153"/>
      <c r="W181" s="152"/>
      <c r="X181" s="153"/>
      <c r="Y181" s="153"/>
      <c r="Z181" s="153"/>
      <c r="AA181" s="152"/>
      <c r="AB181" s="153"/>
      <c r="AC181" s="153"/>
      <c r="AD181" s="153"/>
      <c r="AE181" s="21"/>
    </row>
    <row r="182" spans="2:31" ht="15.75" customHeight="1">
      <c r="B182" s="169"/>
      <c r="C182" s="95" t="s">
        <v>228</v>
      </c>
      <c r="D182" s="9">
        <v>6</v>
      </c>
      <c r="E182" s="99" t="s">
        <v>34</v>
      </c>
      <c r="F182" s="19" t="s">
        <v>49</v>
      </c>
      <c r="G182" s="9"/>
      <c r="H182" s="9">
        <v>62.69</v>
      </c>
      <c r="I182" s="23">
        <v>61.451644288772137</v>
      </c>
      <c r="J182" s="152"/>
      <c r="K182" s="153"/>
      <c r="L182" s="153"/>
      <c r="M182" s="162"/>
      <c r="N182" s="153"/>
      <c r="O182" s="153"/>
      <c r="P182" s="154"/>
      <c r="Q182" s="153"/>
      <c r="R182" s="153"/>
      <c r="S182" s="154"/>
      <c r="T182" s="153"/>
      <c r="U182" s="153"/>
      <c r="V182" s="153"/>
      <c r="W182" s="152"/>
      <c r="X182" s="153"/>
      <c r="Y182" s="153"/>
      <c r="Z182" s="153"/>
      <c r="AA182" s="152"/>
      <c r="AB182" s="153"/>
      <c r="AC182" s="153"/>
      <c r="AD182" s="153"/>
      <c r="AE182" s="21"/>
    </row>
    <row r="183" spans="2:31" ht="15.75" customHeight="1">
      <c r="B183" s="169"/>
      <c r="C183" s="95" t="s">
        <v>229</v>
      </c>
      <c r="D183" s="9">
        <v>6</v>
      </c>
      <c r="E183" s="122" t="s">
        <v>56</v>
      </c>
      <c r="F183" s="15" t="s">
        <v>38</v>
      </c>
      <c r="G183" s="9"/>
      <c r="H183" s="9">
        <v>54</v>
      </c>
      <c r="I183" s="23">
        <v>54.679694642433866</v>
      </c>
      <c r="J183" s="152"/>
      <c r="K183" s="153"/>
      <c r="L183" s="153"/>
      <c r="M183" s="162" t="s">
        <v>70</v>
      </c>
      <c r="N183" s="153"/>
      <c r="O183" s="153"/>
      <c r="P183" s="154"/>
      <c r="Q183" s="153"/>
      <c r="R183" s="153"/>
      <c r="S183" s="154"/>
      <c r="T183" s="153"/>
      <c r="U183" s="153"/>
      <c r="V183" s="153"/>
      <c r="W183" s="152"/>
      <c r="X183" s="153"/>
      <c r="Y183" s="153"/>
      <c r="Z183" s="153"/>
      <c r="AA183" s="152"/>
      <c r="AB183" s="153"/>
      <c r="AC183" s="153"/>
      <c r="AD183" s="153"/>
      <c r="AE183" s="21"/>
    </row>
    <row r="184" spans="2:31" ht="15.75" customHeight="1">
      <c r="B184" s="169"/>
      <c r="C184" s="95" t="s">
        <v>230</v>
      </c>
      <c r="D184" s="9">
        <v>6</v>
      </c>
      <c r="E184" s="104" t="s">
        <v>42</v>
      </c>
      <c r="F184" s="19" t="s">
        <v>49</v>
      </c>
      <c r="G184" s="9"/>
      <c r="H184" s="9">
        <v>49.82</v>
      </c>
      <c r="I184" s="23">
        <v>73.960814004467409</v>
      </c>
      <c r="J184" s="152"/>
      <c r="K184" s="153"/>
      <c r="L184" s="153"/>
      <c r="M184" s="162"/>
      <c r="N184" s="153"/>
      <c r="O184" s="153"/>
      <c r="P184" s="154"/>
      <c r="Q184" s="153"/>
      <c r="R184" s="153"/>
      <c r="S184" s="154"/>
      <c r="T184" s="153"/>
      <c r="U184" s="153"/>
      <c r="V184" s="153"/>
      <c r="W184" s="152"/>
      <c r="X184" s="153"/>
      <c r="Y184" s="153"/>
      <c r="Z184" s="153"/>
      <c r="AA184" s="152"/>
      <c r="AB184" s="153"/>
      <c r="AC184" s="153"/>
      <c r="AD184" s="153"/>
      <c r="AE184" s="21"/>
    </row>
    <row r="185" spans="2:31" ht="15.75" customHeight="1">
      <c r="B185" s="169"/>
      <c r="C185" s="95" t="s">
        <v>231</v>
      </c>
      <c r="D185" s="9">
        <v>6</v>
      </c>
      <c r="E185" s="93" t="s">
        <v>56</v>
      </c>
      <c r="F185" s="15" t="s">
        <v>38</v>
      </c>
      <c r="G185" s="9"/>
      <c r="H185" s="9">
        <v>65.849999999999994</v>
      </c>
      <c r="I185" s="23">
        <v>61.476966914674691</v>
      </c>
      <c r="J185" s="152"/>
      <c r="K185" s="153"/>
      <c r="L185" s="153"/>
      <c r="M185" s="162"/>
      <c r="N185" s="153"/>
      <c r="O185" s="153"/>
      <c r="P185" s="154"/>
      <c r="Q185" s="153"/>
      <c r="R185" s="153"/>
      <c r="S185" s="154"/>
      <c r="T185" s="153"/>
      <c r="U185" s="153"/>
      <c r="V185" s="153"/>
      <c r="W185" s="152" t="s">
        <v>80</v>
      </c>
      <c r="X185" s="153"/>
      <c r="Y185" s="153"/>
      <c r="Z185" s="153"/>
      <c r="AA185" s="152"/>
      <c r="AB185" s="153"/>
      <c r="AC185" s="153"/>
      <c r="AD185" s="153"/>
      <c r="AE185" s="21" t="s">
        <v>34</v>
      </c>
    </row>
    <row r="186" spans="2:31" ht="15.75" customHeight="1">
      <c r="B186" s="169"/>
      <c r="C186" s="36" t="s">
        <v>232</v>
      </c>
      <c r="D186" s="9">
        <v>6</v>
      </c>
      <c r="E186" s="103" t="s">
        <v>56</v>
      </c>
      <c r="F186" s="19" t="s">
        <v>49</v>
      </c>
      <c r="G186" s="9"/>
      <c r="H186" s="9">
        <v>58.95</v>
      </c>
      <c r="I186" s="23">
        <v>55.501796140530523</v>
      </c>
      <c r="J186" s="152"/>
      <c r="K186" s="153"/>
      <c r="L186" s="153"/>
      <c r="M186" s="162"/>
      <c r="N186" s="153"/>
      <c r="O186" s="153"/>
      <c r="P186" s="154"/>
      <c r="Q186" s="153"/>
      <c r="R186" s="153"/>
      <c r="S186" s="154"/>
      <c r="T186" s="153"/>
      <c r="U186" s="153"/>
      <c r="V186" s="153"/>
      <c r="W186" s="152" t="s">
        <v>80</v>
      </c>
      <c r="X186" s="153"/>
      <c r="Y186" s="153"/>
      <c r="Z186" s="153"/>
      <c r="AA186" s="152"/>
      <c r="AB186" s="153"/>
      <c r="AC186" s="153"/>
      <c r="AD186" s="153"/>
      <c r="AE186" s="21"/>
    </row>
    <row r="187" spans="2:31" ht="15.75" customHeight="1">
      <c r="B187" s="169"/>
      <c r="C187" s="36" t="s">
        <v>233</v>
      </c>
      <c r="D187" s="9">
        <v>6</v>
      </c>
      <c r="E187" s="99" t="s">
        <v>34</v>
      </c>
      <c r="F187" s="15" t="s">
        <v>38</v>
      </c>
      <c r="G187" s="9"/>
      <c r="H187" s="9">
        <v>67.569999999999993</v>
      </c>
      <c r="I187" s="23">
        <v>73.36727528089888</v>
      </c>
      <c r="J187" s="152"/>
      <c r="K187" s="153"/>
      <c r="L187" s="153"/>
      <c r="M187" s="162"/>
      <c r="N187" s="153"/>
      <c r="O187" s="153"/>
      <c r="P187" s="154"/>
      <c r="Q187" s="153"/>
      <c r="R187" s="153"/>
      <c r="S187" s="154"/>
      <c r="T187" s="153"/>
      <c r="U187" s="153"/>
      <c r="V187" s="153"/>
      <c r="W187" s="152"/>
      <c r="X187" s="153"/>
      <c r="Y187" s="153"/>
      <c r="Z187" s="153"/>
      <c r="AA187" s="152"/>
      <c r="AB187" s="153"/>
      <c r="AC187" s="153"/>
      <c r="AD187" s="153"/>
      <c r="AE187" s="21" t="s">
        <v>34</v>
      </c>
    </row>
    <row r="188" spans="2:31" ht="15.75" customHeight="1">
      <c r="B188" s="169"/>
      <c r="C188" s="36" t="s">
        <v>234</v>
      </c>
      <c r="D188" s="9">
        <v>6</v>
      </c>
      <c r="E188" s="100" t="s">
        <v>42</v>
      </c>
      <c r="F188" s="15" t="s">
        <v>38</v>
      </c>
      <c r="G188" s="9"/>
      <c r="H188" s="9">
        <v>71.83</v>
      </c>
      <c r="I188" s="23">
        <v>70.748395961285524</v>
      </c>
      <c r="J188" s="152"/>
      <c r="K188" s="153"/>
      <c r="L188" s="153"/>
      <c r="M188" s="162" t="s">
        <v>70</v>
      </c>
      <c r="N188" s="153"/>
      <c r="O188" s="153"/>
      <c r="P188" s="154"/>
      <c r="Q188" s="153"/>
      <c r="R188" s="153"/>
      <c r="S188" s="154"/>
      <c r="T188" s="153"/>
      <c r="U188" s="153"/>
      <c r="V188" s="153"/>
      <c r="W188" s="152"/>
      <c r="X188" s="153"/>
      <c r="Y188" s="153"/>
      <c r="Z188" s="153"/>
      <c r="AA188" s="152"/>
      <c r="AB188" s="153"/>
      <c r="AC188" s="153"/>
      <c r="AD188" s="153"/>
      <c r="AE188" s="21" t="s">
        <v>34</v>
      </c>
    </row>
    <row r="189" spans="2:31" ht="15.75" customHeight="1">
      <c r="B189" s="169"/>
      <c r="C189" s="36" t="s">
        <v>235</v>
      </c>
      <c r="D189" s="9">
        <v>6</v>
      </c>
      <c r="E189" s="86" t="s">
        <v>34</v>
      </c>
      <c r="F189" s="22" t="s">
        <v>66</v>
      </c>
      <c r="G189" s="9"/>
      <c r="H189" s="9">
        <v>57.38</v>
      </c>
      <c r="I189" s="23">
        <v>67.055024207793139</v>
      </c>
      <c r="J189" s="152"/>
      <c r="K189" s="153"/>
      <c r="L189" s="153"/>
      <c r="M189" s="162" t="s">
        <v>70</v>
      </c>
      <c r="N189" s="153"/>
      <c r="O189" s="153"/>
      <c r="P189" s="154"/>
      <c r="Q189" s="153"/>
      <c r="R189" s="153"/>
      <c r="S189" s="154"/>
      <c r="T189" s="153"/>
      <c r="U189" s="153"/>
      <c r="V189" s="153"/>
      <c r="W189" s="154"/>
      <c r="X189" s="153"/>
      <c r="Y189" s="153"/>
      <c r="Z189" s="153"/>
      <c r="AA189" s="152"/>
      <c r="AB189" s="153"/>
      <c r="AC189" s="153"/>
      <c r="AD189" s="153"/>
      <c r="AE189" s="21" t="s">
        <v>34</v>
      </c>
    </row>
    <row r="190" spans="2:31" ht="15.75" customHeight="1">
      <c r="B190" s="169"/>
      <c r="C190" s="36" t="s">
        <v>236</v>
      </c>
      <c r="D190" s="9">
        <v>6</v>
      </c>
      <c r="E190" s="100" t="s">
        <v>42</v>
      </c>
      <c r="F190" s="15" t="s">
        <v>38</v>
      </c>
      <c r="G190" s="9"/>
      <c r="H190" s="9">
        <v>62.97</v>
      </c>
      <c r="I190" s="23">
        <v>55.514686803342741</v>
      </c>
      <c r="J190" s="152"/>
      <c r="K190" s="153"/>
      <c r="L190" s="153"/>
      <c r="M190" s="162"/>
      <c r="N190" s="153"/>
      <c r="O190" s="153"/>
      <c r="P190" s="154"/>
      <c r="Q190" s="153"/>
      <c r="R190" s="153"/>
      <c r="S190" s="154"/>
      <c r="T190" s="153"/>
      <c r="U190" s="153"/>
      <c r="V190" s="153"/>
      <c r="W190" s="154"/>
      <c r="X190" s="153"/>
      <c r="Y190" s="153"/>
      <c r="Z190" s="153"/>
      <c r="AA190" s="152"/>
      <c r="AB190" s="153"/>
      <c r="AC190" s="153"/>
      <c r="AD190" s="153"/>
      <c r="AE190" s="21" t="s">
        <v>101</v>
      </c>
    </row>
    <row r="191" spans="2:31" ht="15.75" customHeight="1">
      <c r="B191" s="169"/>
      <c r="C191" s="36" t="s">
        <v>237</v>
      </c>
      <c r="D191" s="9">
        <v>6</v>
      </c>
      <c r="E191" s="122" t="s">
        <v>56</v>
      </c>
      <c r="F191" s="15" t="s">
        <v>38</v>
      </c>
      <c r="G191" s="9"/>
      <c r="H191" s="9">
        <v>65.78</v>
      </c>
      <c r="I191" s="23">
        <v>58.12355307986541</v>
      </c>
      <c r="J191" s="152"/>
      <c r="K191" s="153"/>
      <c r="L191" s="153"/>
      <c r="M191" s="162"/>
      <c r="N191" s="153"/>
      <c r="O191" s="153"/>
      <c r="P191" s="154"/>
      <c r="Q191" s="153"/>
      <c r="R191" s="153"/>
      <c r="S191" s="154"/>
      <c r="T191" s="153"/>
      <c r="U191" s="153"/>
      <c r="V191" s="153"/>
      <c r="W191" s="154"/>
      <c r="X191" s="153"/>
      <c r="Y191" s="153"/>
      <c r="Z191" s="153"/>
      <c r="AA191" s="152"/>
      <c r="AB191" s="153"/>
      <c r="AC191" s="153"/>
      <c r="AD191" s="153"/>
      <c r="AE191" s="21"/>
    </row>
    <row r="192" spans="2:31" ht="15.75" customHeight="1">
      <c r="B192" s="169"/>
      <c r="C192" s="36" t="s">
        <v>238</v>
      </c>
      <c r="D192" s="9">
        <v>6</v>
      </c>
      <c r="E192" s="101" t="s">
        <v>40</v>
      </c>
      <c r="F192" s="19" t="s">
        <v>49</v>
      </c>
      <c r="G192" s="9"/>
      <c r="H192" s="9">
        <v>49.21</v>
      </c>
      <c r="I192" s="23">
        <v>65.103064307285649</v>
      </c>
      <c r="J192" s="152"/>
      <c r="K192" s="153"/>
      <c r="L192" s="153"/>
      <c r="M192" s="162" t="s">
        <v>70</v>
      </c>
      <c r="N192" s="153"/>
      <c r="O192" s="153"/>
      <c r="P192" s="154"/>
      <c r="Q192" s="153"/>
      <c r="R192" s="153"/>
      <c r="S192" s="154"/>
      <c r="T192" s="153"/>
      <c r="U192" s="153"/>
      <c r="V192" s="153"/>
      <c r="W192" s="154"/>
      <c r="X192" s="153"/>
      <c r="Y192" s="153"/>
      <c r="Z192" s="153"/>
      <c r="AA192" s="152"/>
      <c r="AB192" s="153"/>
      <c r="AC192" s="153"/>
      <c r="AD192" s="153"/>
      <c r="AE192" s="21"/>
    </row>
    <row r="193" spans="2:31" ht="15.75" customHeight="1">
      <c r="B193" s="169"/>
      <c r="C193" s="36" t="s">
        <v>239</v>
      </c>
      <c r="D193" s="9">
        <v>6</v>
      </c>
      <c r="E193" s="122" t="s">
        <v>56</v>
      </c>
      <c r="F193" s="15" t="s">
        <v>38</v>
      </c>
      <c r="G193" s="9"/>
      <c r="H193" s="9">
        <v>59.95</v>
      </c>
      <c r="I193" s="23">
        <v>57.272375273836708</v>
      </c>
      <c r="J193" s="152"/>
      <c r="K193" s="153"/>
      <c r="L193" s="153"/>
      <c r="M193" s="162"/>
      <c r="N193" s="153"/>
      <c r="O193" s="153"/>
      <c r="P193" s="154"/>
      <c r="Q193" s="153"/>
      <c r="R193" s="153"/>
      <c r="S193" s="154"/>
      <c r="T193" s="153"/>
      <c r="U193" s="153"/>
      <c r="V193" s="153"/>
      <c r="W193" s="154"/>
      <c r="X193" s="153"/>
      <c r="Y193" s="153"/>
      <c r="Z193" s="153"/>
      <c r="AA193" s="152"/>
      <c r="AB193" s="153"/>
      <c r="AC193" s="153"/>
      <c r="AD193" s="153"/>
      <c r="AE193" s="21"/>
    </row>
    <row r="194" spans="2:31" ht="15.75" customHeight="1">
      <c r="B194" s="169"/>
      <c r="C194" s="36" t="s">
        <v>240</v>
      </c>
      <c r="D194" s="9">
        <v>6</v>
      </c>
      <c r="E194" s="103" t="s">
        <v>56</v>
      </c>
      <c r="F194" s="15" t="s">
        <v>38</v>
      </c>
      <c r="G194" s="9"/>
      <c r="H194" s="9">
        <v>46.84</v>
      </c>
      <c r="I194" s="23">
        <v>51.175879645733758</v>
      </c>
      <c r="J194" s="152"/>
      <c r="K194" s="153"/>
      <c r="L194" s="153"/>
      <c r="M194" s="162"/>
      <c r="N194" s="153"/>
      <c r="O194" s="153"/>
      <c r="P194" s="154"/>
      <c r="Q194" s="153"/>
      <c r="R194" s="153"/>
      <c r="S194" s="154"/>
      <c r="T194" s="153"/>
      <c r="U194" s="153"/>
      <c r="V194" s="153"/>
      <c r="W194" s="154"/>
      <c r="X194" s="153"/>
      <c r="Y194" s="153"/>
      <c r="Z194" s="153"/>
      <c r="AA194" s="152"/>
      <c r="AB194" s="153"/>
      <c r="AC194" s="153"/>
      <c r="AD194" s="153"/>
      <c r="AE194" s="21"/>
    </row>
    <row r="195" spans="2:31" ht="15.75" customHeight="1">
      <c r="B195" s="169"/>
      <c r="C195" s="36" t="s">
        <v>241</v>
      </c>
      <c r="D195" s="9">
        <v>6</v>
      </c>
      <c r="E195" s="122" t="s">
        <v>56</v>
      </c>
      <c r="F195" s="19" t="s">
        <v>49</v>
      </c>
      <c r="G195" s="9"/>
      <c r="H195" s="9">
        <v>52.14</v>
      </c>
      <c r="I195" s="23">
        <v>80.304078137658834</v>
      </c>
      <c r="J195" s="152"/>
      <c r="K195" s="153"/>
      <c r="L195" s="153"/>
      <c r="M195" s="162"/>
      <c r="N195" s="153"/>
      <c r="O195" s="153"/>
      <c r="P195" s="154"/>
      <c r="Q195" s="153"/>
      <c r="R195" s="153"/>
      <c r="S195" s="154"/>
      <c r="T195" s="153"/>
      <c r="U195" s="153"/>
      <c r="V195" s="153"/>
      <c r="W195" s="154"/>
      <c r="X195" s="153"/>
      <c r="Y195" s="153"/>
      <c r="Z195" s="153"/>
      <c r="AA195" s="152"/>
      <c r="AB195" s="153"/>
      <c r="AC195" s="153"/>
      <c r="AD195" s="153"/>
      <c r="AE195" s="21"/>
    </row>
    <row r="196" spans="2:31" ht="15.75" customHeight="1">
      <c r="B196" s="169"/>
      <c r="C196" s="36" t="s">
        <v>242</v>
      </c>
      <c r="D196" s="9">
        <v>6</v>
      </c>
      <c r="E196" s="98" t="s">
        <v>56</v>
      </c>
      <c r="F196" s="15" t="s">
        <v>38</v>
      </c>
      <c r="G196" s="9"/>
      <c r="H196" s="9">
        <v>66.22</v>
      </c>
      <c r="I196" s="23">
        <v>47.460037077338377</v>
      </c>
      <c r="J196" s="152"/>
      <c r="K196" s="153"/>
      <c r="L196" s="153"/>
      <c r="M196" s="162"/>
      <c r="N196" s="153"/>
      <c r="O196" s="153"/>
      <c r="P196" s="154"/>
      <c r="Q196" s="153"/>
      <c r="R196" s="153"/>
      <c r="S196" s="154"/>
      <c r="T196" s="153"/>
      <c r="U196" s="153"/>
      <c r="V196" s="153"/>
      <c r="W196" s="154"/>
      <c r="X196" s="153"/>
      <c r="Y196" s="153"/>
      <c r="Z196" s="153"/>
      <c r="AA196" s="152"/>
      <c r="AB196" s="153"/>
      <c r="AC196" s="153"/>
      <c r="AD196" s="153"/>
      <c r="AE196" s="21"/>
    </row>
    <row r="197" spans="2:31" ht="15.75" customHeight="1" thickBot="1">
      <c r="B197" s="171"/>
      <c r="C197" s="51" t="s">
        <v>243</v>
      </c>
      <c r="D197" s="39">
        <v>6</v>
      </c>
      <c r="E197" s="124" t="s">
        <v>34</v>
      </c>
      <c r="F197" s="45" t="s">
        <v>49</v>
      </c>
      <c r="G197" s="39"/>
      <c r="H197" s="39">
        <v>67.83</v>
      </c>
      <c r="I197" s="46">
        <v>55.849117988195452</v>
      </c>
      <c r="J197" s="158"/>
      <c r="K197" s="159"/>
      <c r="L197" s="159"/>
      <c r="M197" s="164"/>
      <c r="N197" s="159"/>
      <c r="O197" s="159"/>
      <c r="P197" s="165"/>
      <c r="Q197" s="159"/>
      <c r="R197" s="159"/>
      <c r="S197" s="165"/>
      <c r="T197" s="159"/>
      <c r="U197" s="159"/>
      <c r="V197" s="159"/>
      <c r="W197" s="165"/>
      <c r="X197" s="159"/>
      <c r="Y197" s="159"/>
      <c r="Z197" s="159"/>
      <c r="AA197" s="158"/>
      <c r="AB197" s="159"/>
      <c r="AC197" s="159"/>
      <c r="AD197" s="159"/>
      <c r="AE197" s="41"/>
    </row>
    <row r="198" spans="2:31" ht="15.75" customHeight="1">
      <c r="B198" s="172" t="s">
        <v>244</v>
      </c>
      <c r="C198" s="49" t="s">
        <v>245</v>
      </c>
      <c r="D198" s="30">
        <v>5</v>
      </c>
      <c r="E198" s="126" t="s">
        <v>56</v>
      </c>
      <c r="F198" s="48" t="s">
        <v>38</v>
      </c>
      <c r="G198" s="30"/>
      <c r="H198" s="30"/>
      <c r="I198" s="44">
        <v>42.452795159631279</v>
      </c>
      <c r="J198" s="160" t="s">
        <v>34</v>
      </c>
      <c r="K198" s="161"/>
      <c r="L198" s="161"/>
      <c r="M198" s="163"/>
      <c r="N198" s="161"/>
      <c r="O198" s="161"/>
      <c r="P198" s="166"/>
      <c r="Q198" s="161"/>
      <c r="R198" s="161"/>
      <c r="S198" s="166"/>
      <c r="T198" s="161"/>
      <c r="U198" s="161"/>
      <c r="V198" s="161"/>
      <c r="W198" s="166"/>
      <c r="X198" s="161"/>
      <c r="Y198" s="161"/>
      <c r="Z198" s="161"/>
      <c r="AA198" s="160" t="s">
        <v>33</v>
      </c>
      <c r="AB198" s="161"/>
      <c r="AC198" s="161"/>
      <c r="AD198" s="161"/>
      <c r="AE198" s="29" t="s">
        <v>34</v>
      </c>
    </row>
    <row r="199" spans="2:31" ht="15.75" customHeight="1" thickBot="1">
      <c r="B199" s="173"/>
      <c r="C199" s="50" t="s">
        <v>246</v>
      </c>
      <c r="D199" s="39">
        <v>5</v>
      </c>
      <c r="E199" s="127" t="s">
        <v>56</v>
      </c>
      <c r="F199" s="47" t="s">
        <v>38</v>
      </c>
      <c r="G199" s="39"/>
      <c r="H199" s="39">
        <v>64.709999999999994</v>
      </c>
      <c r="I199" s="46">
        <v>19.699381307086959</v>
      </c>
      <c r="J199" s="158"/>
      <c r="K199" s="159"/>
      <c r="L199" s="159"/>
      <c r="M199" s="167"/>
      <c r="N199" s="159"/>
      <c r="O199" s="159"/>
      <c r="P199" s="165"/>
      <c r="Q199" s="159"/>
      <c r="R199" s="159"/>
      <c r="S199" s="165"/>
      <c r="T199" s="159"/>
      <c r="U199" s="159"/>
      <c r="V199" s="159"/>
      <c r="W199" s="165"/>
      <c r="X199" s="159"/>
      <c r="Y199" s="159"/>
      <c r="Z199" s="159"/>
      <c r="AA199" s="158" t="s">
        <v>33</v>
      </c>
      <c r="AB199" s="159"/>
      <c r="AC199" s="159"/>
      <c r="AD199" s="159"/>
      <c r="AE199" s="41"/>
    </row>
    <row r="200" spans="2:31">
      <c r="B200" s="5"/>
      <c r="C200" s="5"/>
      <c r="D200" s="5"/>
      <c r="E200" s="5"/>
      <c r="F200" s="5"/>
      <c r="G200" s="5"/>
      <c r="H200" s="5"/>
      <c r="I200" s="5"/>
      <c r="M200" s="6"/>
      <c r="N200" s="6"/>
      <c r="O200" s="6"/>
      <c r="R200" s="7"/>
      <c r="AD200" s="7"/>
    </row>
    <row r="201" spans="2:31">
      <c r="B201" s="5"/>
      <c r="C201" s="5"/>
      <c r="D201" s="5"/>
      <c r="E201" s="5"/>
      <c r="F201" s="5"/>
      <c r="G201" s="5"/>
      <c r="H201" s="5"/>
      <c r="I201" s="5"/>
      <c r="O201" s="7"/>
      <c r="R201" s="7"/>
      <c r="AD201" s="7"/>
    </row>
    <row r="202" spans="2:31">
      <c r="B202" s="5"/>
      <c r="C202" s="5"/>
      <c r="D202" s="5"/>
      <c r="E202" s="5"/>
      <c r="F202" s="5"/>
      <c r="G202" s="5"/>
      <c r="H202" s="5"/>
      <c r="I202" s="5"/>
      <c r="O202" s="7"/>
      <c r="R202" s="7"/>
      <c r="AD202" s="7"/>
    </row>
    <row r="203" spans="2:31">
      <c r="B203" s="149" t="s">
        <v>0</v>
      </c>
      <c r="C203" s="150"/>
      <c r="D203" s="150"/>
      <c r="E203" s="150"/>
      <c r="F203" s="151"/>
      <c r="G203" s="5"/>
      <c r="H203" s="5"/>
      <c r="I203" s="5"/>
      <c r="O203" s="7"/>
      <c r="R203" s="7"/>
      <c r="AD203" s="7"/>
    </row>
    <row r="204" spans="2:31">
      <c r="B204" s="1" t="s">
        <v>1</v>
      </c>
      <c r="C204" s="117" t="s">
        <v>2</v>
      </c>
      <c r="D204" s="2" t="s">
        <v>3</v>
      </c>
      <c r="E204" s="3" t="s">
        <v>4</v>
      </c>
      <c r="F204" s="4" t="s">
        <v>5</v>
      </c>
      <c r="G204" s="5"/>
      <c r="H204" s="5"/>
      <c r="I204" s="5"/>
      <c r="O204" s="7"/>
      <c r="R204" s="7"/>
      <c r="AD204" s="7"/>
    </row>
    <row r="205" spans="2:31">
      <c r="G205" s="5"/>
      <c r="H205" s="5"/>
      <c r="I205" s="5"/>
      <c r="O205" s="7"/>
      <c r="R205" s="7"/>
      <c r="AD205" s="7"/>
    </row>
    <row r="206" spans="2:31">
      <c r="B206" s="149" t="s">
        <v>6</v>
      </c>
      <c r="C206" s="150"/>
      <c r="D206" s="150"/>
      <c r="E206" s="150"/>
      <c r="F206" s="151"/>
      <c r="G206" s="5"/>
      <c r="H206" s="5"/>
      <c r="I206" s="5"/>
      <c r="O206" s="7"/>
      <c r="R206" s="7"/>
      <c r="AD206" s="7"/>
    </row>
    <row r="207" spans="2:31">
      <c r="B207" s="73" t="s">
        <v>7</v>
      </c>
      <c r="C207" s="74" t="s">
        <v>8</v>
      </c>
      <c r="D207" s="75" t="s">
        <v>9</v>
      </c>
      <c r="E207" s="76" t="s">
        <v>10</v>
      </c>
      <c r="F207" s="77" t="s">
        <v>11</v>
      </c>
      <c r="G207" s="5"/>
      <c r="H207" s="5"/>
      <c r="I207" s="5"/>
      <c r="O207" s="7"/>
      <c r="R207" s="7"/>
      <c r="AD207" s="7"/>
    </row>
    <row r="208" spans="2:31">
      <c r="G208" s="5"/>
      <c r="H208" s="5"/>
      <c r="I208" s="5"/>
      <c r="O208" s="7"/>
      <c r="R208" s="7"/>
      <c r="AD208" s="7"/>
    </row>
    <row r="209" spans="2:30">
      <c r="G209" s="5"/>
      <c r="H209" s="5"/>
      <c r="I209" s="5"/>
      <c r="O209" s="7"/>
      <c r="R209" s="7"/>
      <c r="AD209" s="7"/>
    </row>
    <row r="210" spans="2:30">
      <c r="B210" s="5"/>
      <c r="C210" s="5"/>
      <c r="D210" s="5"/>
      <c r="E210" s="5"/>
      <c r="F210" s="5"/>
      <c r="G210" s="5"/>
      <c r="H210" s="5"/>
      <c r="I210" s="5"/>
      <c r="O210" s="7"/>
      <c r="R210" s="7"/>
      <c r="AD210" s="7"/>
    </row>
    <row r="211" spans="2:30">
      <c r="B211" s="5"/>
      <c r="C211" s="5"/>
      <c r="D211" s="5"/>
      <c r="E211" s="5"/>
      <c r="F211" s="5"/>
      <c r="G211" s="5"/>
      <c r="H211" s="5"/>
      <c r="I211" s="5"/>
      <c r="O211" s="7"/>
      <c r="R211" s="7"/>
      <c r="AD211" s="7"/>
    </row>
    <row r="212" spans="2:30">
      <c r="B212" s="5"/>
      <c r="C212" s="5"/>
      <c r="D212" s="5"/>
      <c r="E212" s="5"/>
      <c r="F212" s="5"/>
      <c r="G212" s="5"/>
      <c r="H212" s="5"/>
      <c r="I212" s="5"/>
      <c r="O212" s="7"/>
      <c r="R212" s="7"/>
      <c r="AD212" s="7"/>
    </row>
    <row r="213" spans="2:30">
      <c r="B213" s="5"/>
      <c r="C213" s="5"/>
      <c r="D213" s="5"/>
      <c r="E213" s="5"/>
      <c r="F213" s="5"/>
      <c r="G213" s="5"/>
      <c r="H213" s="5"/>
      <c r="I213" s="5"/>
      <c r="O213" s="7"/>
      <c r="R213" s="7"/>
      <c r="AD213" s="7"/>
    </row>
    <row r="214" spans="2:30">
      <c r="B214" s="5"/>
      <c r="C214" s="5"/>
      <c r="D214" s="5"/>
      <c r="E214" s="5"/>
      <c r="F214" s="5"/>
      <c r="G214" s="5"/>
      <c r="H214" s="5"/>
      <c r="I214" s="5"/>
      <c r="O214" s="7"/>
      <c r="R214" s="7"/>
      <c r="AD214" s="7"/>
    </row>
    <row r="215" spans="2:30">
      <c r="B215" s="5"/>
      <c r="C215" s="5"/>
      <c r="D215" s="5"/>
      <c r="E215" s="5"/>
      <c r="F215" s="5"/>
      <c r="G215" s="5"/>
      <c r="H215" s="5"/>
      <c r="I215" s="5"/>
      <c r="O215" s="7"/>
      <c r="R215" s="7"/>
      <c r="AD215" s="7"/>
    </row>
    <row r="216" spans="2:30">
      <c r="B216" s="5"/>
      <c r="C216" s="5"/>
      <c r="D216" s="5"/>
      <c r="E216" s="5"/>
      <c r="F216" s="5"/>
      <c r="G216" s="5"/>
      <c r="H216" s="5"/>
      <c r="I216" s="5"/>
      <c r="O216" s="7"/>
      <c r="R216" s="7"/>
      <c r="AD216" s="7"/>
    </row>
    <row r="217" spans="2:30">
      <c r="B217" s="5"/>
      <c r="C217" s="5"/>
      <c r="D217" s="5"/>
      <c r="E217" s="5"/>
      <c r="F217" s="5"/>
      <c r="G217" s="5"/>
      <c r="H217" s="5"/>
      <c r="I217" s="5"/>
      <c r="O217" s="7"/>
      <c r="R217" s="7"/>
      <c r="AD217" s="7"/>
    </row>
    <row r="218" spans="2:30">
      <c r="B218" s="5"/>
      <c r="C218" s="5"/>
      <c r="D218" s="5"/>
      <c r="E218" s="5"/>
      <c r="F218" s="5"/>
      <c r="G218" s="5"/>
      <c r="H218" s="5"/>
      <c r="I218" s="5"/>
      <c r="O218" s="7"/>
      <c r="R218" s="7"/>
      <c r="AD218" s="7"/>
    </row>
    <row r="219" spans="2:30">
      <c r="B219" s="5"/>
      <c r="C219" s="5"/>
      <c r="D219" s="5"/>
      <c r="E219" s="5"/>
      <c r="F219" s="5"/>
      <c r="G219" s="5"/>
      <c r="H219" s="5"/>
      <c r="I219" s="5"/>
      <c r="O219" s="7"/>
      <c r="R219" s="7"/>
      <c r="AD219" s="7"/>
    </row>
    <row r="220" spans="2:30">
      <c r="B220" s="5"/>
      <c r="C220" s="5"/>
      <c r="D220" s="5"/>
      <c r="E220" s="5"/>
      <c r="F220" s="5"/>
      <c r="G220" s="5"/>
      <c r="H220" s="5"/>
      <c r="I220" s="5"/>
      <c r="O220" s="7"/>
      <c r="R220" s="7"/>
      <c r="AD220" s="7"/>
    </row>
    <row r="221" spans="2:30">
      <c r="B221" s="5"/>
      <c r="C221" s="5"/>
      <c r="D221" s="5"/>
      <c r="E221" s="5"/>
      <c r="F221" s="5"/>
      <c r="G221" s="5"/>
      <c r="H221" s="5"/>
      <c r="I221" s="5"/>
      <c r="O221" s="7"/>
      <c r="R221" s="7"/>
      <c r="AD221" s="7"/>
    </row>
    <row r="222" spans="2:30">
      <c r="B222" s="5"/>
      <c r="C222" s="5"/>
      <c r="D222" s="5"/>
      <c r="E222" s="5"/>
      <c r="F222" s="5"/>
      <c r="G222" s="5"/>
      <c r="H222" s="5"/>
      <c r="I222" s="5"/>
      <c r="O222" s="7"/>
      <c r="R222" s="7"/>
      <c r="AD222" s="7"/>
    </row>
    <row r="223" spans="2:30">
      <c r="B223" s="5"/>
      <c r="C223" s="5"/>
      <c r="D223" s="5"/>
      <c r="E223" s="5"/>
      <c r="F223" s="5"/>
      <c r="G223" s="5"/>
      <c r="H223" s="5"/>
      <c r="I223" s="5"/>
      <c r="O223" s="7"/>
      <c r="R223" s="7"/>
      <c r="AD223" s="7"/>
    </row>
    <row r="224" spans="2:30">
      <c r="B224" s="5"/>
      <c r="C224" s="5"/>
      <c r="D224" s="5"/>
      <c r="E224" s="5"/>
      <c r="F224" s="5"/>
      <c r="G224" s="5"/>
      <c r="H224" s="5"/>
      <c r="I224" s="5"/>
      <c r="O224" s="7"/>
      <c r="R224" s="7"/>
      <c r="AD224" s="7"/>
    </row>
    <row r="225" spans="2:30">
      <c r="B225" s="5"/>
      <c r="C225" s="5"/>
      <c r="D225" s="5"/>
      <c r="E225" s="5"/>
      <c r="F225" s="5"/>
      <c r="G225" s="5"/>
      <c r="H225" s="5"/>
      <c r="I225" s="5"/>
      <c r="O225" s="7"/>
      <c r="R225" s="7"/>
      <c r="AD225" s="7"/>
    </row>
    <row r="226" spans="2:30">
      <c r="B226" s="5"/>
      <c r="C226" s="5"/>
      <c r="D226" s="5"/>
      <c r="E226" s="5"/>
      <c r="F226" s="5"/>
      <c r="G226" s="5"/>
      <c r="H226" s="5"/>
      <c r="I226" s="5"/>
      <c r="O226" s="7"/>
      <c r="R226" s="7"/>
      <c r="AD226" s="7"/>
    </row>
    <row r="227" spans="2:30">
      <c r="B227" s="5"/>
      <c r="C227" s="5"/>
      <c r="D227" s="5"/>
      <c r="E227" s="5"/>
      <c r="F227" s="5"/>
      <c r="G227" s="5"/>
      <c r="H227" s="5"/>
      <c r="I227" s="5"/>
      <c r="O227" s="7"/>
      <c r="R227" s="7"/>
      <c r="AD227" s="7"/>
    </row>
    <row r="228" spans="2:30">
      <c r="B228" s="5"/>
      <c r="C228" s="5"/>
      <c r="D228" s="5"/>
      <c r="E228" s="5"/>
      <c r="F228" s="5"/>
      <c r="G228" s="5"/>
      <c r="H228" s="5"/>
      <c r="I228" s="5"/>
      <c r="O228" s="7"/>
      <c r="R228" s="7"/>
      <c r="AD228" s="7"/>
    </row>
    <row r="229" spans="2:30">
      <c r="B229" s="5"/>
      <c r="C229" s="5"/>
      <c r="D229" s="5"/>
      <c r="E229" s="5"/>
      <c r="F229" s="5"/>
      <c r="G229" s="5"/>
      <c r="H229" s="5"/>
      <c r="I229" s="5"/>
      <c r="O229" s="7"/>
      <c r="R229" s="7"/>
      <c r="AD229" s="7"/>
    </row>
    <row r="230" spans="2:30">
      <c r="B230" s="5"/>
      <c r="C230" s="5"/>
      <c r="D230" s="5"/>
      <c r="E230" s="5"/>
      <c r="F230" s="5"/>
      <c r="G230" s="5"/>
      <c r="H230" s="5"/>
      <c r="I230" s="5"/>
      <c r="O230" s="7"/>
      <c r="R230" s="7"/>
      <c r="AD230" s="7"/>
    </row>
    <row r="231" spans="2:30">
      <c r="B231" s="5"/>
      <c r="C231" s="5"/>
      <c r="D231" s="5"/>
      <c r="E231" s="5"/>
      <c r="F231" s="5"/>
      <c r="G231" s="5"/>
      <c r="H231" s="5"/>
      <c r="I231" s="5"/>
      <c r="O231" s="7"/>
      <c r="R231" s="7"/>
      <c r="AD231" s="7"/>
    </row>
    <row r="232" spans="2:30">
      <c r="B232" s="5"/>
      <c r="C232" s="5"/>
      <c r="D232" s="5"/>
      <c r="E232" s="5"/>
      <c r="F232" s="5"/>
      <c r="G232" s="5"/>
      <c r="H232" s="5"/>
      <c r="I232" s="5"/>
      <c r="O232" s="7"/>
      <c r="R232" s="7"/>
      <c r="AD232" s="7"/>
    </row>
    <row r="233" spans="2:30">
      <c r="B233" s="5"/>
      <c r="C233" s="5"/>
      <c r="D233" s="5"/>
      <c r="E233" s="5"/>
      <c r="F233" s="5"/>
      <c r="G233" s="5"/>
      <c r="H233" s="5"/>
      <c r="I233" s="5"/>
      <c r="O233" s="7"/>
      <c r="R233" s="7"/>
      <c r="AD233" s="7"/>
    </row>
    <row r="234" spans="2:30">
      <c r="B234" s="5"/>
      <c r="C234" s="5"/>
      <c r="D234" s="5"/>
      <c r="E234" s="5"/>
      <c r="F234" s="5"/>
      <c r="G234" s="5"/>
      <c r="H234" s="5"/>
      <c r="I234" s="5"/>
      <c r="O234" s="7"/>
      <c r="R234" s="7"/>
      <c r="AD234" s="7"/>
    </row>
    <row r="235" spans="2:30">
      <c r="B235" s="5"/>
      <c r="C235" s="5"/>
      <c r="D235" s="5"/>
      <c r="E235" s="5"/>
      <c r="F235" s="5"/>
      <c r="G235" s="5"/>
      <c r="H235" s="5"/>
      <c r="I235" s="5"/>
      <c r="O235" s="7"/>
      <c r="R235" s="7"/>
      <c r="AD235" s="7"/>
    </row>
    <row r="236" spans="2:30">
      <c r="B236" s="5"/>
      <c r="C236" s="5"/>
      <c r="D236" s="5"/>
      <c r="E236" s="5"/>
      <c r="F236" s="5"/>
      <c r="G236" s="5"/>
      <c r="H236" s="5"/>
      <c r="I236" s="5"/>
      <c r="O236" s="7"/>
      <c r="R236" s="7"/>
      <c r="AD236" s="7"/>
    </row>
    <row r="237" spans="2:30">
      <c r="B237" s="5"/>
      <c r="C237" s="5"/>
      <c r="D237" s="5"/>
      <c r="E237" s="5"/>
      <c r="F237" s="5"/>
      <c r="G237" s="5"/>
      <c r="H237" s="5"/>
      <c r="I237" s="5"/>
      <c r="O237" s="7"/>
      <c r="R237" s="7"/>
      <c r="AD237" s="7"/>
    </row>
    <row r="238" spans="2:30">
      <c r="B238" s="5"/>
      <c r="C238" s="5"/>
      <c r="D238" s="5"/>
      <c r="E238" s="5"/>
      <c r="F238" s="5"/>
      <c r="G238" s="5"/>
      <c r="H238" s="5"/>
      <c r="I238" s="5"/>
      <c r="O238" s="7"/>
      <c r="R238" s="7"/>
      <c r="AD238" s="7"/>
    </row>
    <row r="239" spans="2:30">
      <c r="B239" s="5"/>
      <c r="C239" s="5"/>
      <c r="D239" s="5"/>
      <c r="E239" s="5"/>
      <c r="F239" s="5"/>
      <c r="G239" s="5"/>
      <c r="H239" s="5"/>
      <c r="I239" s="5"/>
      <c r="O239" s="7"/>
      <c r="R239" s="7"/>
      <c r="AD239" s="7"/>
    </row>
    <row r="240" spans="2:30">
      <c r="B240" s="5"/>
      <c r="C240" s="5"/>
      <c r="D240" s="5"/>
      <c r="E240" s="5"/>
      <c r="F240" s="5"/>
      <c r="G240" s="5"/>
      <c r="H240" s="5"/>
      <c r="I240" s="5"/>
      <c r="O240" s="7"/>
      <c r="R240" s="7"/>
      <c r="AD240" s="7"/>
    </row>
    <row r="241" spans="2:30">
      <c r="B241" s="5"/>
      <c r="C241" s="5"/>
      <c r="D241" s="5"/>
      <c r="E241" s="5"/>
      <c r="F241" s="5"/>
      <c r="G241" s="5"/>
      <c r="H241" s="5"/>
      <c r="I241" s="5"/>
      <c r="O241" s="7"/>
      <c r="R241" s="7"/>
      <c r="AD241" s="7"/>
    </row>
    <row r="242" spans="2:30">
      <c r="B242" s="5"/>
      <c r="C242" s="5"/>
      <c r="D242" s="5"/>
      <c r="E242" s="5"/>
      <c r="F242" s="5"/>
      <c r="G242" s="5"/>
      <c r="H242" s="5"/>
      <c r="I242" s="5"/>
      <c r="O242" s="7"/>
      <c r="R242" s="7"/>
      <c r="AD242" s="7"/>
    </row>
    <row r="243" spans="2:30">
      <c r="B243" s="5"/>
      <c r="C243" s="5"/>
      <c r="D243" s="5"/>
      <c r="E243" s="5"/>
      <c r="F243" s="5"/>
      <c r="G243" s="5"/>
      <c r="H243" s="5"/>
      <c r="I243" s="5"/>
      <c r="O243" s="7"/>
      <c r="R243" s="7"/>
      <c r="AD243" s="7"/>
    </row>
    <row r="244" spans="2:30">
      <c r="B244" s="5"/>
      <c r="C244" s="5"/>
      <c r="D244" s="5"/>
      <c r="E244" s="5"/>
      <c r="F244" s="5"/>
      <c r="G244" s="5"/>
      <c r="H244" s="5"/>
      <c r="I244" s="5"/>
      <c r="O244" s="7"/>
      <c r="R244" s="7"/>
      <c r="AD244" s="7"/>
    </row>
    <row r="245" spans="2:30">
      <c r="B245" s="5"/>
      <c r="C245" s="5"/>
      <c r="D245" s="5"/>
      <c r="E245" s="5"/>
      <c r="F245" s="5"/>
      <c r="G245" s="5"/>
      <c r="H245" s="5"/>
      <c r="I245" s="5"/>
      <c r="O245" s="7"/>
      <c r="R245" s="7"/>
      <c r="AD245" s="7"/>
    </row>
    <row r="246" spans="2:30">
      <c r="B246" s="5"/>
      <c r="C246" s="5"/>
      <c r="D246" s="5"/>
      <c r="E246" s="5"/>
      <c r="F246" s="5"/>
      <c r="G246" s="5"/>
      <c r="H246" s="5"/>
      <c r="I246" s="5"/>
      <c r="O246" s="7"/>
      <c r="R246" s="7"/>
      <c r="AD246" s="7"/>
    </row>
    <row r="247" spans="2:30">
      <c r="B247" s="5"/>
      <c r="C247" s="5"/>
      <c r="D247" s="5"/>
      <c r="E247" s="5"/>
      <c r="F247" s="5"/>
      <c r="G247" s="5"/>
      <c r="H247" s="5"/>
      <c r="I247" s="5"/>
      <c r="O247" s="7"/>
      <c r="R247" s="7"/>
      <c r="AD247" s="7"/>
    </row>
    <row r="248" spans="2:30">
      <c r="B248" s="5"/>
      <c r="C248" s="5"/>
      <c r="D248" s="5"/>
      <c r="E248" s="5"/>
      <c r="F248" s="5"/>
      <c r="G248" s="5"/>
      <c r="H248" s="5"/>
      <c r="I248" s="5"/>
      <c r="O248" s="7"/>
      <c r="R248" s="7"/>
      <c r="AD248" s="7"/>
    </row>
    <row r="249" spans="2:30">
      <c r="B249" s="5"/>
      <c r="C249" s="5"/>
      <c r="D249" s="5"/>
      <c r="E249" s="5"/>
      <c r="F249" s="5"/>
      <c r="G249" s="5"/>
      <c r="H249" s="5"/>
      <c r="I249" s="5"/>
      <c r="O249" s="7"/>
      <c r="R249" s="7"/>
      <c r="AD249" s="7"/>
    </row>
    <row r="250" spans="2:30">
      <c r="B250" s="5"/>
      <c r="C250" s="5"/>
      <c r="D250" s="5"/>
      <c r="E250" s="5"/>
      <c r="F250" s="5"/>
      <c r="G250" s="5"/>
      <c r="H250" s="5"/>
      <c r="I250" s="5"/>
      <c r="O250" s="7"/>
      <c r="R250" s="7"/>
      <c r="AD250" s="7"/>
    </row>
    <row r="251" spans="2:30">
      <c r="B251" s="5"/>
      <c r="C251" s="5"/>
      <c r="D251" s="5"/>
      <c r="E251" s="5"/>
      <c r="F251" s="5"/>
      <c r="G251" s="5"/>
      <c r="H251" s="5"/>
      <c r="I251" s="5"/>
      <c r="O251" s="7"/>
      <c r="R251" s="7"/>
      <c r="AD251" s="7"/>
    </row>
    <row r="252" spans="2:30">
      <c r="B252" s="5"/>
      <c r="C252" s="5"/>
      <c r="D252" s="5"/>
      <c r="E252" s="5"/>
      <c r="F252" s="5"/>
      <c r="G252" s="5"/>
      <c r="H252" s="5"/>
      <c r="I252" s="5"/>
      <c r="O252" s="7"/>
      <c r="R252" s="7"/>
      <c r="AD252" s="7"/>
    </row>
    <row r="253" spans="2:30">
      <c r="B253" s="5"/>
      <c r="C253" s="5"/>
      <c r="D253" s="5"/>
      <c r="E253" s="5"/>
      <c r="F253" s="5"/>
      <c r="G253" s="5"/>
      <c r="H253" s="5"/>
      <c r="I253" s="5"/>
      <c r="O253" s="7"/>
      <c r="R253" s="7"/>
      <c r="AD253" s="7"/>
    </row>
    <row r="254" spans="2:30">
      <c r="B254" s="5"/>
      <c r="C254" s="5"/>
      <c r="D254" s="5"/>
      <c r="E254" s="5"/>
      <c r="F254" s="5"/>
      <c r="G254" s="5"/>
      <c r="H254" s="5"/>
      <c r="I254" s="5"/>
      <c r="O254" s="7"/>
      <c r="R254" s="7"/>
      <c r="AD254" s="7"/>
    </row>
    <row r="255" spans="2:30">
      <c r="B255" s="5"/>
      <c r="C255" s="5"/>
      <c r="D255" s="5"/>
      <c r="E255" s="5"/>
      <c r="F255" s="5"/>
      <c r="G255" s="5"/>
      <c r="H255" s="5"/>
      <c r="I255" s="5"/>
      <c r="O255" s="7"/>
      <c r="R255" s="7"/>
      <c r="AD255" s="7"/>
    </row>
    <row r="256" spans="2:30">
      <c r="B256" s="5"/>
      <c r="C256" s="5"/>
      <c r="D256" s="5"/>
      <c r="E256" s="5"/>
      <c r="F256" s="5"/>
      <c r="G256" s="5"/>
      <c r="H256" s="5"/>
      <c r="I256" s="5"/>
      <c r="O256" s="7"/>
      <c r="R256" s="7"/>
      <c r="AD256" s="7"/>
    </row>
    <row r="257" spans="2:30">
      <c r="B257" s="5"/>
      <c r="C257" s="5"/>
      <c r="D257" s="5"/>
      <c r="E257" s="5"/>
      <c r="F257" s="5"/>
      <c r="G257" s="5"/>
      <c r="H257" s="5"/>
      <c r="I257" s="5"/>
      <c r="O257" s="7"/>
      <c r="R257" s="7"/>
      <c r="AD257" s="7"/>
    </row>
    <row r="258" spans="2:30">
      <c r="B258" s="5"/>
      <c r="C258" s="5"/>
      <c r="D258" s="5"/>
      <c r="E258" s="5"/>
      <c r="F258" s="5"/>
      <c r="G258" s="5"/>
      <c r="H258" s="5"/>
      <c r="I258" s="5"/>
      <c r="O258" s="7"/>
      <c r="R258" s="7"/>
      <c r="AD258" s="7"/>
    </row>
    <row r="259" spans="2:30">
      <c r="B259" s="5"/>
      <c r="C259" s="5"/>
      <c r="D259" s="5"/>
      <c r="E259" s="5"/>
      <c r="F259" s="5"/>
      <c r="G259" s="5"/>
      <c r="H259" s="5"/>
      <c r="I259" s="5"/>
      <c r="O259" s="7"/>
      <c r="R259" s="7"/>
      <c r="AD259" s="7"/>
    </row>
    <row r="260" spans="2:30">
      <c r="B260" s="5"/>
      <c r="C260" s="5"/>
      <c r="D260" s="5"/>
      <c r="E260" s="5"/>
      <c r="F260" s="5"/>
      <c r="G260" s="5"/>
      <c r="H260" s="5"/>
      <c r="I260" s="5"/>
      <c r="O260" s="7"/>
      <c r="R260" s="7"/>
      <c r="AD260" s="7"/>
    </row>
    <row r="261" spans="2:30">
      <c r="B261" s="5"/>
      <c r="C261" s="5"/>
      <c r="D261" s="5"/>
      <c r="E261" s="5"/>
      <c r="F261" s="5"/>
      <c r="G261" s="5"/>
      <c r="H261" s="5"/>
      <c r="I261" s="5"/>
      <c r="O261" s="7"/>
      <c r="R261" s="7"/>
      <c r="AD261" s="7"/>
    </row>
    <row r="262" spans="2:30">
      <c r="B262" s="5"/>
      <c r="C262" s="5"/>
      <c r="D262" s="5"/>
      <c r="E262" s="5"/>
      <c r="F262" s="5"/>
      <c r="G262" s="5"/>
      <c r="H262" s="5"/>
      <c r="I262" s="5"/>
      <c r="O262" s="7"/>
      <c r="R262" s="7"/>
      <c r="AD262" s="7"/>
    </row>
    <row r="263" spans="2:30">
      <c r="B263" s="5"/>
      <c r="C263" s="5"/>
      <c r="D263" s="5"/>
      <c r="E263" s="5"/>
      <c r="F263" s="5"/>
      <c r="G263" s="5"/>
      <c r="H263" s="5"/>
      <c r="I263" s="5"/>
      <c r="O263" s="7"/>
      <c r="R263" s="7"/>
      <c r="AD263" s="7"/>
    </row>
    <row r="264" spans="2:30">
      <c r="B264" s="5"/>
      <c r="C264" s="5"/>
      <c r="D264" s="5"/>
      <c r="E264" s="5"/>
      <c r="F264" s="5"/>
      <c r="G264" s="5"/>
      <c r="H264" s="5"/>
      <c r="I264" s="5"/>
      <c r="O264" s="7"/>
      <c r="R264" s="7"/>
      <c r="AD264" s="7"/>
    </row>
    <row r="265" spans="2:30">
      <c r="B265" s="5"/>
      <c r="C265" s="5"/>
      <c r="D265" s="5"/>
      <c r="E265" s="5"/>
      <c r="F265" s="5"/>
      <c r="G265" s="5"/>
      <c r="H265" s="5"/>
      <c r="I265" s="5"/>
      <c r="O265" s="7"/>
      <c r="R265" s="7"/>
      <c r="AD265" s="7"/>
    </row>
    <row r="266" spans="2:30">
      <c r="B266" s="5"/>
      <c r="C266" s="5"/>
      <c r="D266" s="5"/>
      <c r="E266" s="5"/>
      <c r="F266" s="5"/>
      <c r="G266" s="5"/>
      <c r="H266" s="5"/>
      <c r="I266" s="5"/>
      <c r="O266" s="7"/>
      <c r="R266" s="7"/>
      <c r="AD266" s="7"/>
    </row>
    <row r="267" spans="2:30">
      <c r="B267" s="5"/>
      <c r="C267" s="5"/>
      <c r="D267" s="5"/>
      <c r="E267" s="5"/>
      <c r="F267" s="5"/>
      <c r="G267" s="5"/>
      <c r="H267" s="5"/>
      <c r="I267" s="5"/>
      <c r="O267" s="7"/>
      <c r="R267" s="7"/>
      <c r="AD267" s="7"/>
    </row>
    <row r="268" spans="2:30">
      <c r="B268" s="5"/>
      <c r="C268" s="5"/>
      <c r="D268" s="5"/>
      <c r="E268" s="5"/>
      <c r="F268" s="5"/>
      <c r="G268" s="5"/>
      <c r="H268" s="5"/>
      <c r="I268" s="5"/>
      <c r="O268" s="7"/>
      <c r="R268" s="7"/>
      <c r="AD268" s="7"/>
    </row>
    <row r="269" spans="2:30">
      <c r="B269" s="5"/>
      <c r="C269" s="5"/>
      <c r="D269" s="5"/>
      <c r="E269" s="5"/>
      <c r="F269" s="5"/>
      <c r="G269" s="5"/>
      <c r="H269" s="5"/>
      <c r="I269" s="5"/>
      <c r="O269" s="7"/>
      <c r="R269" s="7"/>
      <c r="AD269" s="7"/>
    </row>
    <row r="270" spans="2:30">
      <c r="B270" s="5"/>
      <c r="C270" s="5"/>
      <c r="D270" s="5"/>
      <c r="E270" s="5"/>
      <c r="F270" s="5"/>
      <c r="G270" s="5"/>
      <c r="H270" s="5"/>
      <c r="I270" s="5"/>
      <c r="O270" s="7"/>
      <c r="R270" s="7"/>
      <c r="AD270" s="7"/>
    </row>
    <row r="271" spans="2:30">
      <c r="B271" s="5"/>
      <c r="C271" s="5"/>
      <c r="D271" s="5"/>
      <c r="E271" s="5"/>
      <c r="F271" s="5"/>
      <c r="G271" s="5"/>
      <c r="H271" s="5"/>
      <c r="I271" s="5"/>
      <c r="O271" s="7"/>
      <c r="R271" s="7"/>
      <c r="AD271" s="7"/>
    </row>
    <row r="272" spans="2:30">
      <c r="B272" s="5"/>
      <c r="C272" s="5"/>
      <c r="D272" s="5"/>
      <c r="E272" s="5"/>
      <c r="F272" s="5"/>
      <c r="G272" s="5"/>
      <c r="H272" s="5"/>
      <c r="I272" s="5"/>
      <c r="O272" s="7"/>
      <c r="R272" s="7"/>
      <c r="AD272" s="7"/>
    </row>
    <row r="273" spans="2:30">
      <c r="B273" s="5"/>
      <c r="C273" s="5"/>
      <c r="D273" s="5"/>
      <c r="E273" s="5"/>
      <c r="F273" s="5"/>
      <c r="G273" s="5"/>
      <c r="H273" s="5"/>
      <c r="I273" s="5"/>
      <c r="O273" s="7"/>
      <c r="R273" s="7"/>
      <c r="AD273" s="7"/>
    </row>
    <row r="274" spans="2:30">
      <c r="B274" s="5"/>
      <c r="C274" s="5"/>
      <c r="D274" s="5"/>
      <c r="E274" s="5"/>
      <c r="F274" s="5"/>
      <c r="G274" s="5"/>
      <c r="H274" s="5"/>
      <c r="I274" s="5"/>
      <c r="O274" s="7"/>
      <c r="R274" s="7"/>
      <c r="AD274" s="7"/>
    </row>
    <row r="275" spans="2:30">
      <c r="B275" s="5"/>
      <c r="C275" s="5"/>
      <c r="D275" s="5"/>
      <c r="E275" s="5"/>
      <c r="F275" s="5"/>
      <c r="G275" s="5"/>
      <c r="H275" s="5"/>
      <c r="I275" s="5"/>
      <c r="O275" s="7"/>
      <c r="R275" s="7"/>
      <c r="AD275" s="7"/>
    </row>
    <row r="276" spans="2:30">
      <c r="B276" s="5"/>
      <c r="C276" s="5"/>
      <c r="D276" s="5"/>
      <c r="E276" s="5"/>
      <c r="F276" s="5"/>
      <c r="G276" s="5"/>
      <c r="H276" s="5"/>
      <c r="I276" s="5"/>
      <c r="O276" s="7"/>
      <c r="R276" s="7"/>
      <c r="AD276" s="7"/>
    </row>
    <row r="277" spans="2:30">
      <c r="B277" s="5"/>
      <c r="C277" s="5"/>
      <c r="D277" s="5"/>
      <c r="E277" s="5"/>
      <c r="F277" s="5"/>
      <c r="G277" s="5"/>
      <c r="H277" s="5"/>
      <c r="I277" s="5"/>
      <c r="O277" s="7"/>
      <c r="R277" s="7"/>
      <c r="AD277" s="7"/>
    </row>
    <row r="278" spans="2:30">
      <c r="B278" s="5"/>
      <c r="C278" s="5"/>
      <c r="D278" s="5"/>
      <c r="E278" s="5"/>
      <c r="F278" s="5"/>
      <c r="G278" s="5"/>
      <c r="H278" s="5"/>
      <c r="I278" s="5"/>
      <c r="O278" s="7"/>
      <c r="R278" s="7"/>
      <c r="AD278" s="7"/>
    </row>
    <row r="279" spans="2:30">
      <c r="B279" s="5"/>
      <c r="C279" s="5"/>
      <c r="D279" s="5"/>
      <c r="E279" s="5"/>
      <c r="F279" s="5"/>
      <c r="G279" s="5"/>
      <c r="H279" s="5"/>
      <c r="I279" s="5"/>
      <c r="O279" s="7"/>
      <c r="R279" s="7"/>
      <c r="AD279" s="7"/>
    </row>
    <row r="280" spans="2:30">
      <c r="B280" s="5"/>
      <c r="C280" s="5"/>
      <c r="D280" s="5"/>
      <c r="E280" s="5"/>
      <c r="F280" s="5"/>
      <c r="G280" s="5"/>
      <c r="H280" s="5"/>
      <c r="I280" s="5"/>
      <c r="O280" s="7"/>
      <c r="R280" s="7"/>
      <c r="AD280" s="7"/>
    </row>
    <row r="281" spans="2:30">
      <c r="B281" s="5"/>
      <c r="C281" s="5"/>
      <c r="D281" s="5"/>
      <c r="E281" s="5"/>
      <c r="F281" s="5"/>
      <c r="G281" s="5"/>
      <c r="H281" s="5"/>
      <c r="I281" s="5"/>
      <c r="O281" s="7"/>
      <c r="R281" s="7"/>
      <c r="AD281" s="7"/>
    </row>
    <row r="282" spans="2:30">
      <c r="B282" s="5"/>
      <c r="C282" s="5"/>
      <c r="D282" s="5"/>
      <c r="E282" s="5"/>
      <c r="F282" s="5"/>
      <c r="G282" s="5"/>
      <c r="H282" s="5"/>
      <c r="I282" s="5"/>
      <c r="O282" s="7"/>
      <c r="R282" s="7"/>
      <c r="AD282" s="7"/>
    </row>
    <row r="283" spans="2:30">
      <c r="B283" s="5"/>
      <c r="C283" s="5"/>
      <c r="D283" s="5"/>
      <c r="E283" s="5"/>
      <c r="F283" s="5"/>
      <c r="G283" s="5"/>
      <c r="H283" s="5"/>
      <c r="I283" s="5"/>
      <c r="O283" s="7"/>
      <c r="R283" s="7"/>
      <c r="AD283" s="7"/>
    </row>
    <row r="284" spans="2:30">
      <c r="B284" s="5"/>
      <c r="C284" s="5"/>
      <c r="D284" s="5"/>
      <c r="E284" s="5"/>
      <c r="F284" s="5"/>
      <c r="G284" s="5"/>
      <c r="H284" s="5"/>
      <c r="I284" s="5"/>
      <c r="O284" s="7"/>
      <c r="R284" s="7"/>
      <c r="AD284" s="7"/>
    </row>
    <row r="285" spans="2:30">
      <c r="B285" s="5"/>
      <c r="C285" s="5"/>
      <c r="D285" s="5"/>
      <c r="E285" s="5"/>
      <c r="F285" s="5"/>
      <c r="G285" s="5"/>
      <c r="H285" s="5"/>
      <c r="I285" s="5"/>
      <c r="O285" s="7"/>
      <c r="R285" s="7"/>
      <c r="AD285" s="7"/>
    </row>
    <row r="286" spans="2:30">
      <c r="B286" s="5"/>
      <c r="C286" s="5"/>
      <c r="D286" s="5"/>
      <c r="E286" s="5"/>
      <c r="F286" s="5"/>
      <c r="G286" s="5"/>
      <c r="H286" s="5"/>
      <c r="I286" s="5"/>
      <c r="O286" s="7"/>
      <c r="R286" s="7"/>
      <c r="AD286" s="7"/>
    </row>
    <row r="287" spans="2:30">
      <c r="B287" s="5"/>
      <c r="C287" s="5"/>
      <c r="D287" s="5"/>
      <c r="E287" s="5"/>
      <c r="F287" s="5"/>
      <c r="G287" s="5"/>
      <c r="H287" s="5"/>
      <c r="I287" s="5"/>
      <c r="O287" s="7"/>
      <c r="R287" s="7"/>
      <c r="AD287" s="7"/>
    </row>
    <row r="288" spans="2:30">
      <c r="B288" s="5"/>
      <c r="C288" s="5"/>
      <c r="D288" s="5"/>
      <c r="E288" s="5"/>
      <c r="F288" s="5"/>
      <c r="G288" s="5"/>
      <c r="H288" s="5"/>
      <c r="I288" s="5"/>
      <c r="O288" s="7"/>
      <c r="R288" s="7"/>
      <c r="AD288" s="7"/>
    </row>
    <row r="289" spans="2:30">
      <c r="B289" s="5"/>
      <c r="C289" s="5"/>
      <c r="D289" s="5"/>
      <c r="E289" s="5"/>
      <c r="F289" s="5"/>
      <c r="G289" s="5"/>
      <c r="H289" s="5"/>
      <c r="I289" s="5"/>
      <c r="O289" s="7"/>
      <c r="R289" s="7"/>
      <c r="AD289" s="7"/>
    </row>
    <row r="290" spans="2:30">
      <c r="B290" s="5"/>
      <c r="C290" s="5"/>
      <c r="D290" s="5"/>
      <c r="E290" s="5"/>
      <c r="F290" s="5"/>
      <c r="G290" s="5"/>
      <c r="H290" s="5"/>
      <c r="I290" s="5"/>
      <c r="O290" s="7"/>
      <c r="R290" s="7"/>
      <c r="AD290" s="7"/>
    </row>
    <row r="291" spans="2:30">
      <c r="B291" s="5"/>
      <c r="C291" s="5"/>
      <c r="D291" s="5"/>
      <c r="E291" s="5"/>
      <c r="F291" s="5"/>
      <c r="G291" s="5"/>
      <c r="H291" s="5"/>
      <c r="I291" s="5"/>
      <c r="O291" s="7"/>
      <c r="R291" s="7"/>
      <c r="AD291" s="7"/>
    </row>
    <row r="292" spans="2:30">
      <c r="B292" s="5"/>
      <c r="C292" s="5"/>
      <c r="D292" s="5"/>
      <c r="E292" s="5"/>
      <c r="F292" s="5"/>
      <c r="G292" s="5"/>
      <c r="H292" s="5"/>
      <c r="I292" s="5"/>
      <c r="O292" s="7"/>
      <c r="R292" s="7"/>
      <c r="AD292" s="7"/>
    </row>
    <row r="293" spans="2:30">
      <c r="B293" s="5"/>
      <c r="C293" s="5"/>
      <c r="D293" s="5"/>
      <c r="E293" s="5"/>
      <c r="F293" s="5"/>
      <c r="G293" s="5"/>
      <c r="H293" s="5"/>
      <c r="I293" s="5"/>
      <c r="O293" s="7"/>
      <c r="R293" s="7"/>
      <c r="AD293" s="7"/>
    </row>
    <row r="294" spans="2:30">
      <c r="B294" s="5"/>
      <c r="C294" s="5"/>
      <c r="D294" s="5"/>
      <c r="E294" s="5"/>
      <c r="F294" s="5"/>
      <c r="G294" s="5"/>
      <c r="H294" s="5"/>
      <c r="I294" s="5"/>
      <c r="O294" s="7"/>
      <c r="R294" s="7"/>
      <c r="AD294" s="7"/>
    </row>
    <row r="295" spans="2:30">
      <c r="B295" s="5"/>
      <c r="C295" s="5"/>
      <c r="D295" s="5"/>
      <c r="E295" s="5"/>
      <c r="F295" s="5"/>
      <c r="G295" s="5"/>
      <c r="H295" s="5"/>
      <c r="I295" s="5"/>
      <c r="O295" s="7"/>
      <c r="R295" s="7"/>
      <c r="AD295" s="7"/>
    </row>
    <row r="296" spans="2:30">
      <c r="B296" s="5"/>
      <c r="C296" s="5"/>
      <c r="D296" s="5"/>
      <c r="E296" s="5"/>
      <c r="F296" s="5"/>
      <c r="G296" s="5"/>
      <c r="H296" s="5"/>
      <c r="I296" s="5"/>
      <c r="O296" s="7"/>
      <c r="R296" s="7"/>
      <c r="AD296" s="7"/>
    </row>
    <row r="297" spans="2:30">
      <c r="B297" s="5"/>
      <c r="C297" s="5"/>
      <c r="D297" s="5"/>
      <c r="E297" s="5"/>
      <c r="F297" s="5"/>
      <c r="G297" s="5"/>
      <c r="H297" s="5"/>
      <c r="I297" s="5"/>
      <c r="O297" s="7"/>
      <c r="R297" s="7"/>
      <c r="AD297" s="7"/>
    </row>
    <row r="298" spans="2:30">
      <c r="B298" s="5"/>
      <c r="C298" s="5"/>
      <c r="D298" s="5"/>
      <c r="E298" s="5"/>
      <c r="F298" s="5"/>
      <c r="G298" s="5"/>
      <c r="H298" s="5"/>
      <c r="I298" s="5"/>
      <c r="O298" s="7"/>
      <c r="R298" s="7"/>
      <c r="AD298" s="7"/>
    </row>
    <row r="299" spans="2:30">
      <c r="B299" s="5"/>
      <c r="C299" s="5"/>
      <c r="D299" s="5"/>
      <c r="E299" s="5"/>
      <c r="F299" s="5"/>
      <c r="G299" s="5"/>
      <c r="H299" s="5"/>
      <c r="I299" s="5"/>
      <c r="O299" s="7"/>
      <c r="R299" s="7"/>
      <c r="AD299" s="7"/>
    </row>
    <row r="300" spans="2:30">
      <c r="B300" s="7"/>
      <c r="C300" s="7"/>
      <c r="D300" s="7"/>
      <c r="E300" s="7"/>
      <c r="F300" s="7"/>
      <c r="G300" s="7"/>
      <c r="H300" s="7"/>
      <c r="I300" s="7"/>
      <c r="O300" s="7"/>
      <c r="R300" s="7"/>
      <c r="AD300" s="7"/>
    </row>
    <row r="301" spans="2:30">
      <c r="B301" s="7"/>
      <c r="C301" s="7"/>
      <c r="D301" s="7"/>
      <c r="E301" s="7"/>
      <c r="F301" s="7"/>
      <c r="G301" s="7"/>
      <c r="H301" s="7"/>
      <c r="I301" s="7"/>
      <c r="O301" s="7"/>
      <c r="R301" s="7"/>
      <c r="AD301" s="7"/>
    </row>
    <row r="302" spans="2:30">
      <c r="B302" s="7"/>
      <c r="C302" s="7"/>
      <c r="D302" s="7"/>
      <c r="E302" s="7"/>
      <c r="F302" s="7"/>
      <c r="G302" s="7"/>
      <c r="H302" s="7"/>
      <c r="I302" s="7"/>
      <c r="O302" s="7"/>
      <c r="R302" s="7"/>
      <c r="AD302" s="7"/>
    </row>
    <row r="303" spans="2:30">
      <c r="B303" s="7"/>
      <c r="C303" s="7"/>
      <c r="D303" s="7"/>
      <c r="E303" s="7"/>
      <c r="F303" s="7"/>
      <c r="G303" s="7"/>
      <c r="H303" s="7"/>
      <c r="I303" s="7"/>
      <c r="O303" s="7"/>
      <c r="R303" s="7"/>
      <c r="AD303" s="7"/>
    </row>
    <row r="304" spans="2:30">
      <c r="B304" s="7"/>
      <c r="C304" s="7"/>
      <c r="D304" s="7"/>
      <c r="E304" s="7"/>
      <c r="F304" s="7"/>
      <c r="G304" s="7"/>
      <c r="H304" s="7"/>
      <c r="I304" s="7"/>
      <c r="O304" s="7"/>
      <c r="R304" s="7"/>
      <c r="AD304" s="7"/>
    </row>
    <row r="305" spans="2:30">
      <c r="B305" s="7"/>
      <c r="C305" s="7"/>
      <c r="D305" s="7"/>
      <c r="E305" s="7"/>
      <c r="F305" s="7"/>
      <c r="G305" s="7"/>
      <c r="H305" s="7"/>
      <c r="I305" s="7"/>
      <c r="O305" s="7"/>
      <c r="R305" s="7"/>
      <c r="AD305" s="7"/>
    </row>
    <row r="306" spans="2:30">
      <c r="B306" s="7"/>
      <c r="C306" s="7"/>
      <c r="D306" s="7"/>
      <c r="E306" s="7"/>
      <c r="F306" s="7"/>
      <c r="G306" s="7"/>
      <c r="H306" s="7"/>
      <c r="I306" s="7"/>
      <c r="O306" s="7"/>
      <c r="R306" s="7"/>
      <c r="AD306" s="7"/>
    </row>
    <row r="307" spans="2:30">
      <c r="B307" s="7"/>
      <c r="C307" s="7"/>
      <c r="D307" s="7"/>
      <c r="E307" s="7"/>
      <c r="F307" s="7"/>
      <c r="G307" s="7"/>
      <c r="H307" s="7"/>
      <c r="I307" s="7"/>
      <c r="O307" s="7"/>
      <c r="R307" s="7"/>
      <c r="AD307" s="7"/>
    </row>
    <row r="308" spans="2:30">
      <c r="B308" s="7"/>
      <c r="C308" s="7"/>
      <c r="D308" s="7"/>
      <c r="E308" s="7"/>
      <c r="F308" s="7"/>
      <c r="G308" s="7"/>
      <c r="H308" s="7"/>
      <c r="I308" s="7"/>
      <c r="O308" s="7"/>
      <c r="R308" s="7"/>
      <c r="AD308" s="7"/>
    </row>
    <row r="309" spans="2:30">
      <c r="B309" s="7"/>
      <c r="C309" s="7"/>
      <c r="D309" s="7"/>
      <c r="E309" s="7"/>
      <c r="F309" s="7"/>
      <c r="G309" s="7"/>
      <c r="H309" s="7"/>
      <c r="I309" s="7"/>
      <c r="O309" s="7"/>
      <c r="R309" s="7"/>
      <c r="AD309" s="7"/>
    </row>
    <row r="310" spans="2:30">
      <c r="B310" s="7"/>
      <c r="C310" s="7"/>
      <c r="D310" s="7"/>
      <c r="E310" s="7"/>
      <c r="F310" s="7"/>
      <c r="G310" s="7"/>
      <c r="H310" s="7"/>
      <c r="I310" s="7"/>
      <c r="O310" s="7"/>
      <c r="R310" s="7"/>
      <c r="AD310" s="7"/>
    </row>
    <row r="311" spans="2:30">
      <c r="B311" s="7"/>
      <c r="C311" s="7"/>
      <c r="D311" s="7"/>
      <c r="E311" s="7"/>
      <c r="F311" s="7"/>
      <c r="G311" s="7"/>
      <c r="H311" s="7"/>
      <c r="I311" s="7"/>
      <c r="O311" s="7"/>
      <c r="R311" s="7"/>
      <c r="AD311" s="7"/>
    </row>
    <row r="312" spans="2:30">
      <c r="B312" s="7"/>
      <c r="C312" s="7"/>
      <c r="D312" s="7"/>
      <c r="E312" s="7"/>
      <c r="F312" s="7"/>
      <c r="G312" s="7"/>
      <c r="H312" s="7"/>
      <c r="I312" s="7"/>
      <c r="O312" s="7"/>
      <c r="R312" s="7"/>
      <c r="AD312" s="7"/>
    </row>
    <row r="313" spans="2:30">
      <c r="B313" s="7"/>
      <c r="C313" s="7"/>
      <c r="D313" s="7"/>
      <c r="E313" s="7"/>
      <c r="F313" s="7"/>
      <c r="G313" s="7"/>
      <c r="H313" s="7"/>
      <c r="I313" s="7"/>
      <c r="O313" s="7"/>
      <c r="R313" s="7"/>
      <c r="AD313" s="7"/>
    </row>
    <row r="314" spans="2:30">
      <c r="B314" s="7"/>
      <c r="C314" s="7"/>
      <c r="D314" s="7"/>
      <c r="E314" s="7"/>
      <c r="F314" s="7"/>
      <c r="G314" s="7"/>
      <c r="H314" s="7"/>
      <c r="I314" s="7"/>
      <c r="O314" s="7"/>
      <c r="R314" s="7"/>
      <c r="AD314" s="7"/>
    </row>
    <row r="315" spans="2:30">
      <c r="B315" s="7"/>
      <c r="C315" s="7"/>
      <c r="D315" s="7"/>
      <c r="E315" s="7"/>
      <c r="F315" s="7"/>
      <c r="G315" s="7"/>
      <c r="H315" s="7"/>
      <c r="I315" s="7"/>
      <c r="O315" s="7"/>
      <c r="R315" s="7"/>
      <c r="AD315" s="7"/>
    </row>
    <row r="316" spans="2:30">
      <c r="B316" s="7"/>
      <c r="C316" s="7"/>
      <c r="D316" s="7"/>
      <c r="E316" s="7"/>
      <c r="F316" s="7"/>
      <c r="G316" s="7"/>
      <c r="H316" s="7"/>
      <c r="I316" s="7"/>
      <c r="O316" s="7"/>
      <c r="R316" s="7"/>
      <c r="AD316" s="7"/>
    </row>
    <row r="317" spans="2:30">
      <c r="B317" s="7"/>
      <c r="C317" s="7"/>
      <c r="D317" s="7"/>
      <c r="E317" s="7"/>
      <c r="F317" s="7"/>
      <c r="G317" s="7"/>
      <c r="H317" s="7"/>
      <c r="I317" s="7"/>
      <c r="O317" s="7"/>
      <c r="R317" s="7"/>
      <c r="AD317" s="7"/>
    </row>
    <row r="318" spans="2:30">
      <c r="B318" s="7"/>
      <c r="C318" s="7"/>
      <c r="D318" s="7"/>
      <c r="E318" s="7"/>
      <c r="F318" s="7"/>
      <c r="G318" s="7"/>
      <c r="H318" s="7"/>
      <c r="I318" s="7"/>
      <c r="O318" s="7"/>
      <c r="R318" s="7"/>
      <c r="AD318" s="7"/>
    </row>
    <row r="319" spans="2:30">
      <c r="B319" s="7"/>
      <c r="C319" s="7"/>
      <c r="D319" s="7"/>
      <c r="E319" s="7"/>
      <c r="F319" s="7"/>
      <c r="G319" s="7"/>
      <c r="H319" s="7"/>
      <c r="I319" s="7"/>
      <c r="O319" s="7"/>
      <c r="R319" s="7"/>
      <c r="AD319" s="7"/>
    </row>
    <row r="320" spans="2:30">
      <c r="B320" s="7"/>
      <c r="C320" s="7"/>
      <c r="D320" s="7"/>
      <c r="E320" s="7"/>
      <c r="F320" s="7"/>
      <c r="G320" s="7"/>
      <c r="H320" s="7"/>
      <c r="I320" s="7"/>
      <c r="O320" s="7"/>
      <c r="R320" s="7"/>
      <c r="AD320" s="7"/>
    </row>
    <row r="321" spans="2:30">
      <c r="B321" s="7"/>
      <c r="C321" s="7"/>
      <c r="D321" s="7"/>
      <c r="E321" s="7"/>
      <c r="F321" s="7"/>
      <c r="G321" s="7"/>
      <c r="H321" s="7"/>
      <c r="I321" s="7"/>
      <c r="O321" s="7"/>
      <c r="R321" s="7"/>
      <c r="AD321" s="7"/>
    </row>
    <row r="322" spans="2:30">
      <c r="B322" s="7"/>
      <c r="C322" s="7"/>
      <c r="D322" s="7"/>
      <c r="E322" s="7"/>
      <c r="F322" s="7"/>
      <c r="G322" s="7"/>
      <c r="H322" s="7"/>
      <c r="I322" s="7"/>
      <c r="O322" s="7"/>
      <c r="R322" s="7"/>
      <c r="AD322" s="7"/>
    </row>
    <row r="323" spans="2:30">
      <c r="B323" s="7"/>
      <c r="C323" s="7"/>
      <c r="D323" s="7"/>
      <c r="E323" s="7"/>
      <c r="F323" s="7"/>
      <c r="G323" s="7"/>
      <c r="H323" s="7"/>
      <c r="I323" s="7"/>
      <c r="O323" s="7"/>
      <c r="R323" s="7"/>
      <c r="AD323" s="7"/>
    </row>
    <row r="324" spans="2:30">
      <c r="B324" s="7"/>
      <c r="C324" s="7"/>
      <c r="D324" s="7"/>
      <c r="E324" s="7"/>
      <c r="F324" s="7"/>
      <c r="G324" s="7"/>
      <c r="H324" s="7"/>
      <c r="I324" s="7"/>
      <c r="O324" s="7"/>
      <c r="R324" s="7"/>
      <c r="AD324" s="7"/>
    </row>
    <row r="325" spans="2:30">
      <c r="B325" s="7"/>
      <c r="C325" s="7"/>
      <c r="D325" s="7"/>
      <c r="E325" s="7"/>
      <c r="F325" s="7"/>
      <c r="G325" s="7"/>
      <c r="H325" s="7"/>
      <c r="I325" s="7"/>
      <c r="O325" s="7"/>
      <c r="R325" s="7"/>
      <c r="AD325" s="7"/>
    </row>
    <row r="326" spans="2:30">
      <c r="B326" s="7"/>
      <c r="C326" s="7"/>
      <c r="D326" s="7"/>
      <c r="E326" s="7"/>
      <c r="F326" s="7"/>
      <c r="G326" s="7"/>
      <c r="H326" s="7"/>
      <c r="I326" s="7"/>
      <c r="O326" s="7"/>
      <c r="R326" s="7"/>
      <c r="AD326" s="7"/>
    </row>
    <row r="327" spans="2:30">
      <c r="B327" s="7"/>
      <c r="C327" s="7"/>
      <c r="D327" s="7"/>
      <c r="E327" s="7"/>
      <c r="F327" s="7"/>
      <c r="G327" s="7"/>
      <c r="H327" s="7"/>
      <c r="I327" s="7"/>
      <c r="O327" s="7"/>
      <c r="R327" s="7"/>
      <c r="AD327" s="7"/>
    </row>
    <row r="328" spans="2:30">
      <c r="B328" s="7"/>
      <c r="C328" s="7"/>
      <c r="D328" s="7"/>
      <c r="E328" s="7"/>
      <c r="F328" s="7"/>
      <c r="G328" s="7"/>
      <c r="H328" s="7"/>
      <c r="I328" s="7"/>
      <c r="O328" s="7"/>
      <c r="R328" s="7"/>
      <c r="AD328" s="7"/>
    </row>
    <row r="329" spans="2:30">
      <c r="B329" s="7"/>
      <c r="C329" s="7"/>
      <c r="D329" s="7"/>
      <c r="E329" s="7"/>
      <c r="F329" s="7"/>
      <c r="G329" s="7"/>
      <c r="H329" s="7"/>
      <c r="I329" s="7"/>
      <c r="O329" s="7"/>
      <c r="R329" s="7"/>
      <c r="AD329" s="7"/>
    </row>
    <row r="330" spans="2:30">
      <c r="B330" s="7"/>
      <c r="C330" s="7"/>
      <c r="D330" s="7"/>
      <c r="E330" s="7"/>
      <c r="F330" s="7"/>
      <c r="G330" s="7"/>
      <c r="H330" s="7"/>
      <c r="I330" s="7"/>
      <c r="O330" s="7"/>
      <c r="R330" s="7"/>
      <c r="AD330" s="7"/>
    </row>
    <row r="331" spans="2:30">
      <c r="B331" s="7"/>
      <c r="C331" s="7"/>
      <c r="D331" s="7"/>
      <c r="E331" s="7"/>
      <c r="F331" s="7"/>
      <c r="G331" s="7"/>
      <c r="H331" s="7"/>
      <c r="I331" s="7"/>
      <c r="O331" s="7"/>
      <c r="R331" s="7"/>
      <c r="AD331" s="7"/>
    </row>
    <row r="332" spans="2:30">
      <c r="B332" s="7"/>
      <c r="C332" s="7"/>
      <c r="D332" s="7"/>
      <c r="E332" s="7"/>
      <c r="F332" s="7"/>
      <c r="G332" s="7"/>
      <c r="H332" s="7"/>
      <c r="I332" s="7"/>
      <c r="O332" s="7"/>
      <c r="R332" s="7"/>
      <c r="AD332" s="7"/>
    </row>
    <row r="333" spans="2:30">
      <c r="B333" s="7"/>
      <c r="C333" s="7"/>
      <c r="D333" s="7"/>
      <c r="E333" s="7"/>
      <c r="F333" s="7"/>
      <c r="G333" s="7"/>
      <c r="H333" s="7"/>
      <c r="I333" s="7"/>
      <c r="O333" s="7"/>
      <c r="R333" s="7"/>
      <c r="AD333" s="7"/>
    </row>
    <row r="334" spans="2:30">
      <c r="B334" s="7"/>
      <c r="C334" s="7"/>
      <c r="D334" s="7"/>
      <c r="E334" s="7"/>
      <c r="F334" s="7"/>
      <c r="G334" s="7"/>
      <c r="H334" s="7"/>
      <c r="I334" s="7"/>
      <c r="O334" s="7"/>
      <c r="R334" s="7"/>
      <c r="AD334" s="7"/>
    </row>
    <row r="335" spans="2:30">
      <c r="B335" s="7"/>
      <c r="C335" s="7"/>
      <c r="D335" s="7"/>
      <c r="E335" s="7"/>
      <c r="F335" s="7"/>
      <c r="G335" s="7"/>
      <c r="H335" s="7"/>
      <c r="I335" s="7"/>
      <c r="O335" s="7"/>
      <c r="R335" s="7"/>
      <c r="AD335" s="7"/>
    </row>
    <row r="336" spans="2:30">
      <c r="B336" s="7"/>
      <c r="C336" s="7"/>
      <c r="D336" s="7"/>
      <c r="E336" s="7"/>
      <c r="F336" s="7"/>
      <c r="G336" s="7"/>
      <c r="H336" s="7"/>
      <c r="I336" s="7"/>
      <c r="O336" s="7"/>
      <c r="R336" s="7"/>
      <c r="AD336" s="7"/>
    </row>
    <row r="337" spans="2:30">
      <c r="B337" s="7"/>
      <c r="C337" s="7"/>
      <c r="D337" s="7"/>
      <c r="E337" s="7"/>
      <c r="F337" s="7"/>
      <c r="G337" s="7"/>
      <c r="H337" s="7"/>
      <c r="I337" s="7"/>
      <c r="O337" s="7"/>
      <c r="R337" s="7"/>
      <c r="AD337" s="7"/>
    </row>
    <row r="338" spans="2:30">
      <c r="B338" s="7"/>
      <c r="C338" s="7"/>
      <c r="D338" s="7"/>
      <c r="E338" s="7"/>
      <c r="F338" s="7"/>
      <c r="G338" s="7"/>
      <c r="H338" s="7"/>
      <c r="I338" s="7"/>
      <c r="O338" s="7"/>
      <c r="R338" s="7"/>
      <c r="AD338" s="7"/>
    </row>
    <row r="339" spans="2:30">
      <c r="B339" s="7"/>
      <c r="C339" s="7"/>
      <c r="D339" s="7"/>
      <c r="E339" s="7"/>
      <c r="F339" s="7"/>
      <c r="G339" s="7"/>
      <c r="H339" s="7"/>
      <c r="I339" s="7"/>
      <c r="O339" s="7"/>
      <c r="R339" s="7"/>
      <c r="AD339" s="7"/>
    </row>
    <row r="340" spans="2:30">
      <c r="B340" s="7"/>
      <c r="C340" s="7"/>
      <c r="D340" s="7"/>
      <c r="E340" s="7"/>
      <c r="F340" s="7"/>
      <c r="G340" s="7"/>
      <c r="H340" s="7"/>
      <c r="I340" s="7"/>
      <c r="O340" s="7"/>
      <c r="R340" s="7"/>
      <c r="AD340" s="7"/>
    </row>
    <row r="341" spans="2:30">
      <c r="B341" s="7"/>
      <c r="C341" s="7"/>
      <c r="D341" s="7"/>
      <c r="E341" s="7"/>
      <c r="F341" s="7"/>
      <c r="G341" s="7"/>
      <c r="H341" s="7"/>
      <c r="I341" s="7"/>
      <c r="O341" s="7"/>
      <c r="R341" s="7"/>
      <c r="AD341" s="7"/>
    </row>
    <row r="342" spans="2:30">
      <c r="B342" s="7"/>
      <c r="C342" s="7"/>
      <c r="D342" s="7"/>
      <c r="E342" s="7"/>
      <c r="F342" s="7"/>
      <c r="G342" s="7"/>
      <c r="H342" s="7"/>
      <c r="I342" s="7"/>
      <c r="O342" s="7"/>
      <c r="R342" s="7"/>
      <c r="AD342" s="7"/>
    </row>
    <row r="343" spans="2:30">
      <c r="B343" s="7"/>
      <c r="C343" s="7"/>
      <c r="D343" s="7"/>
      <c r="E343" s="7"/>
      <c r="F343" s="7"/>
      <c r="G343" s="7"/>
      <c r="H343" s="7"/>
      <c r="I343" s="7"/>
      <c r="O343" s="7"/>
      <c r="R343" s="7"/>
      <c r="AD343" s="7"/>
    </row>
    <row r="344" spans="2:30">
      <c r="B344" s="7"/>
      <c r="C344" s="7"/>
      <c r="D344" s="7"/>
      <c r="E344" s="7"/>
      <c r="F344" s="7"/>
      <c r="G344" s="7"/>
      <c r="H344" s="7"/>
      <c r="I344" s="7"/>
      <c r="O344" s="7"/>
      <c r="R344" s="7"/>
      <c r="AD344" s="7"/>
    </row>
    <row r="345" spans="2:30">
      <c r="B345" s="7"/>
      <c r="C345" s="7"/>
      <c r="D345" s="7"/>
      <c r="E345" s="7"/>
      <c r="F345" s="7"/>
      <c r="G345" s="7"/>
      <c r="H345" s="7"/>
      <c r="I345" s="7"/>
      <c r="O345" s="7"/>
      <c r="R345" s="7"/>
      <c r="AD345" s="7"/>
    </row>
    <row r="346" spans="2:30">
      <c r="B346" s="7"/>
      <c r="C346" s="7"/>
      <c r="D346" s="7"/>
      <c r="E346" s="7"/>
      <c r="F346" s="7"/>
      <c r="G346" s="7"/>
      <c r="H346" s="7"/>
      <c r="I346" s="7"/>
      <c r="O346" s="7"/>
      <c r="R346" s="7"/>
      <c r="AD346" s="7"/>
    </row>
    <row r="347" spans="2:30">
      <c r="B347" s="7"/>
      <c r="C347" s="7"/>
      <c r="D347" s="7"/>
      <c r="E347" s="7"/>
      <c r="F347" s="7"/>
      <c r="G347" s="7"/>
      <c r="H347" s="7"/>
      <c r="I347" s="7"/>
      <c r="O347" s="7"/>
      <c r="R347" s="7"/>
      <c r="AD347" s="7"/>
    </row>
    <row r="348" spans="2:30">
      <c r="B348" s="7"/>
      <c r="C348" s="7"/>
      <c r="D348" s="7"/>
      <c r="E348" s="7"/>
      <c r="F348" s="7"/>
      <c r="G348" s="7"/>
      <c r="H348" s="7"/>
      <c r="I348" s="7"/>
      <c r="O348" s="7"/>
      <c r="R348" s="7"/>
      <c r="AD348" s="7"/>
    </row>
    <row r="349" spans="2:30">
      <c r="B349" s="7"/>
      <c r="C349" s="7"/>
      <c r="D349" s="7"/>
      <c r="E349" s="7"/>
      <c r="F349" s="7"/>
      <c r="G349" s="7"/>
      <c r="H349" s="7"/>
      <c r="I349" s="7"/>
      <c r="O349" s="7"/>
      <c r="R349" s="7"/>
      <c r="AD349" s="7"/>
    </row>
    <row r="350" spans="2:30">
      <c r="B350" s="7"/>
      <c r="C350" s="7"/>
      <c r="D350" s="7"/>
      <c r="E350" s="7"/>
      <c r="F350" s="7"/>
      <c r="G350" s="7"/>
      <c r="H350" s="7"/>
      <c r="I350" s="7"/>
      <c r="O350" s="7"/>
      <c r="R350" s="7"/>
      <c r="AD350" s="7"/>
    </row>
    <row r="351" spans="2:30">
      <c r="B351" s="7"/>
      <c r="C351" s="7"/>
      <c r="D351" s="7"/>
      <c r="E351" s="7"/>
      <c r="F351" s="7"/>
      <c r="G351" s="7"/>
      <c r="H351" s="7"/>
      <c r="I351" s="7"/>
      <c r="O351" s="7"/>
      <c r="R351" s="7"/>
      <c r="AD351" s="7"/>
    </row>
    <row r="352" spans="2:30">
      <c r="B352" s="7"/>
      <c r="C352" s="7"/>
      <c r="D352" s="7"/>
      <c r="E352" s="7"/>
      <c r="F352" s="7"/>
      <c r="G352" s="7"/>
      <c r="H352" s="7"/>
      <c r="I352" s="7"/>
      <c r="O352" s="7"/>
      <c r="R352" s="7"/>
      <c r="AD352" s="7"/>
    </row>
    <row r="353" spans="2:30">
      <c r="B353" s="7"/>
      <c r="C353" s="7"/>
      <c r="D353" s="7"/>
      <c r="E353" s="7"/>
      <c r="F353" s="7"/>
      <c r="G353" s="7"/>
      <c r="H353" s="7"/>
      <c r="I353" s="7"/>
      <c r="O353" s="7"/>
      <c r="R353" s="7"/>
      <c r="AD353" s="7"/>
    </row>
    <row r="354" spans="2:30">
      <c r="B354" s="7"/>
      <c r="C354" s="7"/>
      <c r="D354" s="7"/>
      <c r="E354" s="7"/>
      <c r="F354" s="7"/>
      <c r="G354" s="7"/>
      <c r="H354" s="7"/>
      <c r="I354" s="7"/>
      <c r="O354" s="7"/>
      <c r="R354" s="7"/>
      <c r="AD354" s="7"/>
    </row>
    <row r="355" spans="2:30">
      <c r="B355" s="7"/>
      <c r="C355" s="7"/>
      <c r="D355" s="7"/>
      <c r="E355" s="7"/>
      <c r="F355" s="7"/>
      <c r="G355" s="7"/>
      <c r="H355" s="7"/>
      <c r="I355" s="7"/>
      <c r="O355" s="7"/>
      <c r="R355" s="7"/>
      <c r="AD355" s="7"/>
    </row>
    <row r="356" spans="2:30">
      <c r="B356" s="7"/>
      <c r="C356" s="7"/>
      <c r="D356" s="7"/>
      <c r="E356" s="7"/>
      <c r="F356" s="7"/>
      <c r="G356" s="7"/>
      <c r="H356" s="7"/>
      <c r="I356" s="7"/>
      <c r="O356" s="7"/>
      <c r="R356" s="7"/>
      <c r="AD356" s="7"/>
    </row>
    <row r="357" spans="2:30">
      <c r="B357" s="7"/>
      <c r="C357" s="7"/>
      <c r="D357" s="7"/>
      <c r="E357" s="7"/>
      <c r="F357" s="7"/>
      <c r="G357" s="7"/>
      <c r="H357" s="7"/>
      <c r="I357" s="7"/>
      <c r="O357" s="7"/>
      <c r="R357" s="7"/>
      <c r="AD357" s="7"/>
    </row>
    <row r="358" spans="2:30">
      <c r="B358" s="7"/>
      <c r="C358" s="7"/>
      <c r="D358" s="7"/>
      <c r="E358" s="7"/>
      <c r="F358" s="7"/>
      <c r="G358" s="7"/>
      <c r="H358" s="7"/>
      <c r="I358" s="7"/>
      <c r="O358" s="7"/>
      <c r="R358" s="7"/>
      <c r="AD358" s="7"/>
    </row>
    <row r="359" spans="2:30">
      <c r="B359" s="7"/>
      <c r="C359" s="7"/>
      <c r="D359" s="7"/>
      <c r="E359" s="7"/>
      <c r="F359" s="7"/>
      <c r="G359" s="7"/>
      <c r="H359" s="7"/>
      <c r="I359" s="7"/>
      <c r="O359" s="7"/>
      <c r="R359" s="7"/>
      <c r="AD359" s="7"/>
    </row>
    <row r="360" spans="2:30">
      <c r="B360" s="7"/>
      <c r="C360" s="7"/>
      <c r="D360" s="7"/>
      <c r="E360" s="7"/>
      <c r="F360" s="7"/>
      <c r="G360" s="7"/>
      <c r="H360" s="7"/>
      <c r="I360" s="7"/>
      <c r="O360" s="7"/>
      <c r="R360" s="7"/>
      <c r="AD360" s="7"/>
    </row>
    <row r="361" spans="2:30">
      <c r="B361" s="7"/>
      <c r="C361" s="7"/>
      <c r="D361" s="7"/>
      <c r="E361" s="7"/>
      <c r="F361" s="7"/>
      <c r="G361" s="7"/>
      <c r="H361" s="7"/>
      <c r="I361" s="7"/>
      <c r="O361" s="7"/>
      <c r="R361" s="7"/>
      <c r="AD361" s="7"/>
    </row>
    <row r="362" spans="2:30">
      <c r="B362" s="7"/>
      <c r="C362" s="7"/>
      <c r="D362" s="7"/>
      <c r="E362" s="7"/>
      <c r="F362" s="7"/>
      <c r="G362" s="7"/>
      <c r="H362" s="7"/>
      <c r="I362" s="7"/>
      <c r="O362" s="7"/>
      <c r="R362" s="7"/>
      <c r="AD362" s="7"/>
    </row>
    <row r="363" spans="2:30">
      <c r="B363" s="7"/>
      <c r="C363" s="7"/>
      <c r="D363" s="7"/>
      <c r="E363" s="7"/>
      <c r="F363" s="7"/>
      <c r="G363" s="7"/>
      <c r="H363" s="7"/>
      <c r="I363" s="7"/>
      <c r="O363" s="7"/>
      <c r="R363" s="7"/>
      <c r="AD363" s="7"/>
    </row>
    <row r="364" spans="2:30">
      <c r="B364" s="7"/>
      <c r="C364" s="7"/>
      <c r="D364" s="7"/>
      <c r="E364" s="7"/>
      <c r="F364" s="7"/>
      <c r="G364" s="7"/>
      <c r="H364" s="7"/>
      <c r="I364" s="7"/>
      <c r="O364" s="7"/>
      <c r="R364" s="7"/>
      <c r="AD364" s="7"/>
    </row>
    <row r="365" spans="2:30">
      <c r="B365" s="7"/>
      <c r="C365" s="7"/>
      <c r="D365" s="7"/>
      <c r="E365" s="7"/>
      <c r="F365" s="7"/>
      <c r="G365" s="7"/>
      <c r="H365" s="7"/>
      <c r="I365" s="7"/>
      <c r="O365" s="7"/>
      <c r="R365" s="7"/>
      <c r="AD365" s="7"/>
    </row>
    <row r="366" spans="2:30">
      <c r="B366" s="7"/>
      <c r="C366" s="7"/>
      <c r="D366" s="7"/>
      <c r="E366" s="7"/>
      <c r="F366" s="7"/>
      <c r="G366" s="7"/>
      <c r="H366" s="7"/>
      <c r="I366" s="7"/>
      <c r="O366" s="7"/>
      <c r="R366" s="7"/>
      <c r="AD366" s="7"/>
    </row>
    <row r="367" spans="2:30">
      <c r="B367" s="7"/>
      <c r="C367" s="7"/>
      <c r="D367" s="7"/>
      <c r="E367" s="7"/>
      <c r="F367" s="7"/>
      <c r="G367" s="7"/>
      <c r="H367" s="7"/>
      <c r="I367" s="7"/>
      <c r="O367" s="7"/>
      <c r="R367" s="7"/>
      <c r="AD367" s="7"/>
    </row>
    <row r="368" spans="2:30">
      <c r="B368" s="7"/>
      <c r="C368" s="7"/>
      <c r="D368" s="7"/>
      <c r="E368" s="7"/>
      <c r="F368" s="7"/>
      <c r="G368" s="7"/>
      <c r="H368" s="7"/>
      <c r="I368" s="7"/>
      <c r="O368" s="7"/>
      <c r="R368" s="7"/>
      <c r="AD368" s="7"/>
    </row>
    <row r="369" spans="2:30">
      <c r="B369" s="7"/>
      <c r="C369" s="7"/>
      <c r="D369" s="7"/>
      <c r="E369" s="7"/>
      <c r="F369" s="7"/>
      <c r="G369" s="7"/>
      <c r="H369" s="7"/>
      <c r="I369" s="7"/>
      <c r="O369" s="7"/>
      <c r="R369" s="7"/>
      <c r="AD369" s="7"/>
    </row>
    <row r="370" spans="2:30">
      <c r="B370" s="7"/>
      <c r="C370" s="7"/>
      <c r="D370" s="7"/>
      <c r="E370" s="7"/>
      <c r="F370" s="7"/>
      <c r="G370" s="7"/>
      <c r="H370" s="7"/>
      <c r="I370" s="7"/>
      <c r="O370" s="7"/>
      <c r="R370" s="7"/>
      <c r="AD370" s="7"/>
    </row>
    <row r="371" spans="2:30">
      <c r="B371" s="7"/>
      <c r="C371" s="7"/>
      <c r="D371" s="7"/>
      <c r="E371" s="7"/>
      <c r="F371" s="7"/>
      <c r="G371" s="7"/>
      <c r="H371" s="7"/>
      <c r="I371" s="7"/>
      <c r="O371" s="7"/>
      <c r="R371" s="7"/>
      <c r="AD371" s="7"/>
    </row>
    <row r="372" spans="2:30">
      <c r="B372" s="7"/>
      <c r="C372" s="7"/>
      <c r="D372" s="7"/>
      <c r="E372" s="7"/>
      <c r="F372" s="7"/>
      <c r="G372" s="7"/>
      <c r="H372" s="7"/>
      <c r="I372" s="7"/>
      <c r="O372" s="7"/>
      <c r="R372" s="7"/>
      <c r="AD372" s="7"/>
    </row>
    <row r="373" spans="2:30">
      <c r="B373" s="7"/>
      <c r="C373" s="7"/>
      <c r="D373" s="7"/>
      <c r="E373" s="7"/>
      <c r="F373" s="7"/>
      <c r="G373" s="7"/>
      <c r="H373" s="7"/>
      <c r="I373" s="7"/>
      <c r="O373" s="7"/>
      <c r="R373" s="7"/>
      <c r="AD373" s="7"/>
    </row>
    <row r="374" spans="2:30">
      <c r="B374" s="7"/>
      <c r="C374" s="7"/>
      <c r="D374" s="7"/>
      <c r="E374" s="7"/>
      <c r="F374" s="7"/>
      <c r="G374" s="7"/>
      <c r="H374" s="7"/>
      <c r="I374" s="7"/>
      <c r="O374" s="7"/>
      <c r="R374" s="7"/>
      <c r="AD374" s="7"/>
    </row>
    <row r="375" spans="2:30">
      <c r="B375" s="7"/>
      <c r="C375" s="7"/>
      <c r="D375" s="7"/>
      <c r="E375" s="7"/>
      <c r="F375" s="7"/>
      <c r="G375" s="7"/>
      <c r="H375" s="7"/>
      <c r="I375" s="7"/>
      <c r="O375" s="7"/>
      <c r="R375" s="7"/>
      <c r="AD375" s="7"/>
    </row>
    <row r="376" spans="2:30">
      <c r="B376" s="7"/>
      <c r="C376" s="7"/>
      <c r="D376" s="7"/>
      <c r="E376" s="7"/>
      <c r="F376" s="7"/>
      <c r="G376" s="7"/>
      <c r="H376" s="7"/>
      <c r="I376" s="7"/>
      <c r="O376" s="7"/>
      <c r="R376" s="7"/>
      <c r="AD376" s="7"/>
    </row>
    <row r="377" spans="2:30">
      <c r="B377" s="7"/>
      <c r="C377" s="7"/>
      <c r="D377" s="7"/>
      <c r="E377" s="7"/>
      <c r="F377" s="7"/>
      <c r="G377" s="7"/>
      <c r="H377" s="7"/>
      <c r="I377" s="7"/>
      <c r="O377" s="7"/>
      <c r="R377" s="7"/>
      <c r="AD377" s="7"/>
    </row>
    <row r="378" spans="2:30">
      <c r="B378" s="7"/>
      <c r="C378" s="7"/>
      <c r="D378" s="7"/>
      <c r="E378" s="7"/>
      <c r="F378" s="7"/>
      <c r="G378" s="7"/>
      <c r="H378" s="7"/>
      <c r="I378" s="7"/>
      <c r="O378" s="7"/>
      <c r="R378" s="7"/>
      <c r="AD378" s="7"/>
    </row>
    <row r="379" spans="2:30">
      <c r="B379" s="7"/>
      <c r="C379" s="7"/>
      <c r="D379" s="7"/>
      <c r="E379" s="7"/>
      <c r="F379" s="7"/>
      <c r="G379" s="7"/>
      <c r="H379" s="7"/>
      <c r="I379" s="7"/>
      <c r="O379" s="7"/>
      <c r="R379" s="7"/>
      <c r="AD379" s="7"/>
    </row>
    <row r="380" spans="2:30">
      <c r="B380" s="7"/>
      <c r="C380" s="7"/>
      <c r="D380" s="7"/>
      <c r="E380" s="7"/>
      <c r="F380" s="7"/>
      <c r="G380" s="7"/>
      <c r="H380" s="7"/>
      <c r="I380" s="7"/>
      <c r="O380" s="7"/>
      <c r="R380" s="7"/>
      <c r="AD380" s="7"/>
    </row>
    <row r="381" spans="2:30">
      <c r="B381" s="7"/>
      <c r="C381" s="7"/>
      <c r="D381" s="7"/>
      <c r="E381" s="7"/>
      <c r="F381" s="7"/>
      <c r="G381" s="7"/>
      <c r="H381" s="7"/>
      <c r="I381" s="7"/>
      <c r="O381" s="7"/>
      <c r="R381" s="7"/>
      <c r="AD381" s="7"/>
    </row>
    <row r="382" spans="2:30">
      <c r="B382" s="7"/>
      <c r="C382" s="7"/>
      <c r="D382" s="7"/>
      <c r="E382" s="7"/>
      <c r="F382" s="7"/>
      <c r="G382" s="7"/>
      <c r="H382" s="7"/>
      <c r="I382" s="7"/>
      <c r="O382" s="7"/>
      <c r="R382" s="7"/>
      <c r="AD382" s="7"/>
    </row>
    <row r="383" spans="2:30">
      <c r="B383" s="7"/>
      <c r="C383" s="7"/>
      <c r="D383" s="7"/>
      <c r="E383" s="7"/>
      <c r="F383" s="7"/>
      <c r="G383" s="7"/>
      <c r="H383" s="7"/>
      <c r="I383" s="7"/>
      <c r="O383" s="7"/>
      <c r="R383" s="7"/>
      <c r="AD383" s="7"/>
    </row>
    <row r="384" spans="2:30">
      <c r="B384" s="7"/>
      <c r="C384" s="7"/>
      <c r="D384" s="7"/>
      <c r="E384" s="7"/>
      <c r="F384" s="7"/>
      <c r="G384" s="7"/>
      <c r="H384" s="7"/>
      <c r="I384" s="7"/>
      <c r="O384" s="7"/>
      <c r="R384" s="7"/>
      <c r="AD384" s="7"/>
    </row>
    <row r="385" spans="2:30">
      <c r="B385" s="7"/>
      <c r="C385" s="7"/>
      <c r="D385" s="7"/>
      <c r="E385" s="7"/>
      <c r="F385" s="7"/>
      <c r="G385" s="7"/>
      <c r="H385" s="7"/>
      <c r="I385" s="7"/>
      <c r="O385" s="7"/>
      <c r="R385" s="7"/>
      <c r="AD385" s="7"/>
    </row>
    <row r="386" spans="2:30">
      <c r="B386" s="7"/>
      <c r="C386" s="7"/>
      <c r="D386" s="7"/>
      <c r="E386" s="7"/>
      <c r="F386" s="7"/>
      <c r="G386" s="7"/>
      <c r="H386" s="7"/>
      <c r="I386" s="7"/>
      <c r="O386" s="7"/>
      <c r="R386" s="7"/>
      <c r="AD386" s="7"/>
    </row>
    <row r="387" spans="2:30">
      <c r="B387" s="7"/>
      <c r="C387" s="7"/>
      <c r="D387" s="7"/>
      <c r="E387" s="7"/>
      <c r="F387" s="7"/>
      <c r="G387" s="7"/>
      <c r="H387" s="7"/>
      <c r="I387" s="7"/>
      <c r="O387" s="7"/>
      <c r="R387" s="7"/>
      <c r="AD387" s="7"/>
    </row>
    <row r="388" spans="2:30">
      <c r="B388" s="7"/>
      <c r="C388" s="7"/>
      <c r="D388" s="7"/>
      <c r="E388" s="7"/>
      <c r="F388" s="7"/>
      <c r="G388" s="7"/>
      <c r="H388" s="7"/>
      <c r="I388" s="7"/>
      <c r="O388" s="7"/>
      <c r="R388" s="7"/>
      <c r="AD388" s="7"/>
    </row>
    <row r="389" spans="2:30">
      <c r="B389" s="7"/>
      <c r="C389" s="7"/>
      <c r="D389" s="7"/>
      <c r="E389" s="7"/>
      <c r="F389" s="7"/>
      <c r="G389" s="7"/>
      <c r="H389" s="7"/>
      <c r="I389" s="7"/>
      <c r="O389" s="7"/>
      <c r="R389" s="7"/>
      <c r="AD389" s="7"/>
    </row>
    <row r="390" spans="2:30">
      <c r="B390" s="7"/>
      <c r="C390" s="7"/>
      <c r="D390" s="7"/>
      <c r="E390" s="7"/>
      <c r="F390" s="7"/>
      <c r="G390" s="7"/>
      <c r="H390" s="7"/>
      <c r="I390" s="7"/>
      <c r="O390" s="7"/>
      <c r="R390" s="7"/>
      <c r="AD390" s="7"/>
    </row>
    <row r="391" spans="2:30">
      <c r="B391" s="7"/>
      <c r="C391" s="7"/>
      <c r="D391" s="7"/>
      <c r="E391" s="7"/>
      <c r="F391" s="7"/>
      <c r="G391" s="7"/>
      <c r="H391" s="7"/>
      <c r="I391" s="7"/>
      <c r="O391" s="7"/>
      <c r="R391" s="7"/>
      <c r="AD391" s="7"/>
    </row>
    <row r="392" spans="2:30">
      <c r="B392" s="7"/>
      <c r="C392" s="7"/>
      <c r="D392" s="7"/>
      <c r="E392" s="7"/>
      <c r="F392" s="7"/>
      <c r="G392" s="7"/>
      <c r="H392" s="7"/>
      <c r="I392" s="7"/>
      <c r="O392" s="7"/>
      <c r="R392" s="7"/>
      <c r="AD392" s="7"/>
    </row>
    <row r="393" spans="2:30">
      <c r="B393" s="7"/>
      <c r="C393" s="7"/>
      <c r="D393" s="7"/>
      <c r="E393" s="7"/>
      <c r="F393" s="7"/>
      <c r="G393" s="7"/>
      <c r="H393" s="7"/>
      <c r="I393" s="7"/>
      <c r="O393" s="7"/>
      <c r="R393" s="7"/>
      <c r="AD393" s="7"/>
    </row>
    <row r="394" spans="2:30">
      <c r="B394" s="7"/>
      <c r="C394" s="7"/>
      <c r="D394" s="7"/>
      <c r="E394" s="7"/>
      <c r="F394" s="7"/>
      <c r="G394" s="7"/>
      <c r="H394" s="7"/>
      <c r="I394" s="7"/>
      <c r="O394" s="7"/>
      <c r="R394" s="7"/>
      <c r="AD394" s="7"/>
    </row>
    <row r="395" spans="2:30">
      <c r="B395" s="7"/>
      <c r="C395" s="7"/>
      <c r="D395" s="7"/>
      <c r="E395" s="7"/>
      <c r="F395" s="7"/>
      <c r="G395" s="7"/>
      <c r="H395" s="7"/>
      <c r="I395" s="7"/>
      <c r="O395" s="7"/>
      <c r="R395" s="7"/>
      <c r="AD395" s="7"/>
    </row>
    <row r="396" spans="2:30">
      <c r="B396" s="7"/>
      <c r="C396" s="7"/>
      <c r="D396" s="7"/>
      <c r="E396" s="7"/>
      <c r="F396" s="7"/>
      <c r="G396" s="7"/>
      <c r="H396" s="7"/>
      <c r="I396" s="7"/>
      <c r="O396" s="7"/>
      <c r="R396" s="7"/>
      <c r="AD396" s="7"/>
    </row>
    <row r="397" spans="2:30">
      <c r="B397" s="7"/>
      <c r="C397" s="7"/>
      <c r="D397" s="7"/>
      <c r="E397" s="7"/>
      <c r="F397" s="7"/>
      <c r="G397" s="7"/>
      <c r="H397" s="7"/>
      <c r="I397" s="7"/>
      <c r="O397" s="7"/>
      <c r="R397" s="7"/>
      <c r="AD397" s="7"/>
    </row>
    <row r="398" spans="2:30">
      <c r="B398" s="7"/>
      <c r="C398" s="7"/>
      <c r="D398" s="7"/>
      <c r="E398" s="7"/>
      <c r="F398" s="7"/>
      <c r="G398" s="7"/>
      <c r="H398" s="7"/>
      <c r="I398" s="7"/>
      <c r="O398" s="7"/>
      <c r="R398" s="7"/>
      <c r="AD398" s="7"/>
    </row>
    <row r="399" spans="2:30">
      <c r="B399" s="7"/>
      <c r="C399" s="7"/>
      <c r="D399" s="7"/>
      <c r="E399" s="7"/>
      <c r="F399" s="7"/>
      <c r="G399" s="7"/>
      <c r="H399" s="7"/>
      <c r="I399" s="7"/>
      <c r="O399" s="7"/>
      <c r="R399" s="7"/>
      <c r="AD399" s="7"/>
    </row>
    <row r="400" spans="2:30">
      <c r="B400" s="7"/>
      <c r="C400" s="7"/>
      <c r="D400" s="7"/>
      <c r="E400" s="7"/>
      <c r="F400" s="7"/>
      <c r="G400" s="7"/>
      <c r="H400" s="7"/>
      <c r="I400" s="7"/>
      <c r="O400" s="7"/>
      <c r="R400" s="7"/>
      <c r="AD400" s="7"/>
    </row>
    <row r="401" spans="2:30">
      <c r="B401" s="7"/>
      <c r="C401" s="7"/>
      <c r="D401" s="7"/>
      <c r="E401" s="7"/>
      <c r="F401" s="7"/>
      <c r="G401" s="7"/>
      <c r="H401" s="7"/>
      <c r="I401" s="7"/>
      <c r="O401" s="7"/>
      <c r="R401" s="7"/>
      <c r="AD401" s="7"/>
    </row>
    <row r="402" spans="2:30">
      <c r="B402" s="7"/>
      <c r="C402" s="7"/>
      <c r="D402" s="7"/>
      <c r="E402" s="7"/>
      <c r="F402" s="7"/>
      <c r="G402" s="7"/>
      <c r="H402" s="7"/>
      <c r="I402" s="7"/>
      <c r="O402" s="7"/>
      <c r="R402" s="7"/>
      <c r="AD402" s="7"/>
    </row>
    <row r="403" spans="2:30">
      <c r="B403" s="7"/>
      <c r="C403" s="7"/>
      <c r="D403" s="7"/>
      <c r="E403" s="7"/>
      <c r="F403" s="7"/>
      <c r="G403" s="7"/>
      <c r="H403" s="7"/>
      <c r="I403" s="7"/>
      <c r="O403" s="7"/>
      <c r="R403" s="7"/>
      <c r="AD403" s="7"/>
    </row>
    <row r="404" spans="2:30">
      <c r="B404" s="7"/>
      <c r="C404" s="7"/>
      <c r="D404" s="7"/>
      <c r="E404" s="7"/>
      <c r="F404" s="7"/>
      <c r="G404" s="7"/>
      <c r="H404" s="7"/>
      <c r="I404" s="7"/>
      <c r="O404" s="7"/>
      <c r="R404" s="7"/>
      <c r="AD404" s="7"/>
    </row>
    <row r="405" spans="2:30">
      <c r="B405" s="7"/>
      <c r="C405" s="7"/>
      <c r="D405" s="7"/>
      <c r="E405" s="7"/>
      <c r="F405" s="7"/>
      <c r="G405" s="7"/>
      <c r="H405" s="7"/>
      <c r="I405" s="7"/>
      <c r="O405" s="7"/>
      <c r="R405" s="7"/>
      <c r="AD405" s="7"/>
    </row>
    <row r="406" spans="2:30">
      <c r="B406" s="7"/>
      <c r="C406" s="7"/>
      <c r="D406" s="7"/>
      <c r="E406" s="7"/>
      <c r="F406" s="7"/>
      <c r="G406" s="7"/>
      <c r="H406" s="7"/>
      <c r="I406" s="7"/>
      <c r="O406" s="7"/>
      <c r="R406" s="7"/>
      <c r="AD406" s="7"/>
    </row>
    <row r="407" spans="2:30">
      <c r="B407" s="7"/>
      <c r="C407" s="7"/>
      <c r="D407" s="7"/>
      <c r="E407" s="7"/>
      <c r="F407" s="7"/>
      <c r="G407" s="7"/>
      <c r="H407" s="7"/>
      <c r="I407" s="7"/>
      <c r="O407" s="7"/>
      <c r="R407" s="7"/>
      <c r="AD407" s="7"/>
    </row>
    <row r="408" spans="2:30">
      <c r="B408" s="7"/>
      <c r="C408" s="7"/>
      <c r="D408" s="7"/>
      <c r="E408" s="7"/>
      <c r="F408" s="7"/>
      <c r="G408" s="7"/>
      <c r="H408" s="7"/>
      <c r="I408" s="7"/>
      <c r="O408" s="7"/>
      <c r="R408" s="7"/>
      <c r="AD408" s="7"/>
    </row>
    <row r="409" spans="2:30">
      <c r="B409" s="7"/>
      <c r="C409" s="7"/>
      <c r="D409" s="7"/>
      <c r="E409" s="7"/>
      <c r="F409" s="7"/>
      <c r="G409" s="7"/>
      <c r="H409" s="7"/>
      <c r="I409" s="7"/>
      <c r="O409" s="7"/>
      <c r="R409" s="7"/>
      <c r="AD409" s="7"/>
    </row>
    <row r="410" spans="2:30">
      <c r="B410" s="7"/>
      <c r="C410" s="7"/>
      <c r="D410" s="7"/>
      <c r="E410" s="7"/>
      <c r="F410" s="7"/>
      <c r="G410" s="7"/>
      <c r="H410" s="7"/>
      <c r="I410" s="7"/>
      <c r="O410" s="7"/>
      <c r="R410" s="7"/>
      <c r="AD410" s="7"/>
    </row>
    <row r="411" spans="2:30">
      <c r="B411" s="7"/>
      <c r="C411" s="7"/>
      <c r="D411" s="7"/>
      <c r="E411" s="7"/>
      <c r="F411" s="7"/>
      <c r="G411" s="7"/>
      <c r="H411" s="7"/>
      <c r="I411" s="7"/>
      <c r="O411" s="7"/>
      <c r="R411" s="7"/>
      <c r="AD411" s="7"/>
    </row>
    <row r="412" spans="2:30">
      <c r="B412" s="7"/>
      <c r="C412" s="7"/>
      <c r="D412" s="7"/>
      <c r="E412" s="7"/>
      <c r="F412" s="7"/>
      <c r="G412" s="7"/>
      <c r="H412" s="7"/>
      <c r="I412" s="7"/>
      <c r="O412" s="7"/>
      <c r="R412" s="7"/>
      <c r="AD412" s="7"/>
    </row>
    <row r="413" spans="2:30">
      <c r="B413" s="7"/>
      <c r="C413" s="7"/>
      <c r="D413" s="7"/>
      <c r="E413" s="7"/>
      <c r="F413" s="7"/>
      <c r="G413" s="7"/>
      <c r="H413" s="7"/>
      <c r="I413" s="7"/>
      <c r="O413" s="7"/>
      <c r="R413" s="7"/>
      <c r="AD413" s="7"/>
    </row>
    <row r="414" spans="2:30">
      <c r="B414" s="7"/>
      <c r="C414" s="7"/>
      <c r="D414" s="7"/>
      <c r="E414" s="7"/>
      <c r="F414" s="7"/>
      <c r="G414" s="7"/>
      <c r="H414" s="7"/>
      <c r="I414" s="7"/>
      <c r="O414" s="7"/>
      <c r="R414" s="7"/>
      <c r="AD414" s="7"/>
    </row>
    <row r="415" spans="2:30">
      <c r="B415" s="7"/>
      <c r="C415" s="7"/>
      <c r="D415" s="7"/>
      <c r="E415" s="7"/>
      <c r="F415" s="7"/>
      <c r="G415" s="7"/>
      <c r="H415" s="7"/>
      <c r="I415" s="7"/>
      <c r="O415" s="7"/>
      <c r="R415" s="7"/>
      <c r="AD415" s="7"/>
    </row>
    <row r="416" spans="2:30">
      <c r="B416" s="7"/>
      <c r="C416" s="7"/>
      <c r="D416" s="7"/>
      <c r="E416" s="7"/>
      <c r="F416" s="7"/>
      <c r="G416" s="7"/>
      <c r="H416" s="7"/>
      <c r="I416" s="7"/>
      <c r="O416" s="7"/>
      <c r="R416" s="7"/>
      <c r="AD416" s="7"/>
    </row>
    <row r="417" spans="2:30">
      <c r="B417" s="7"/>
      <c r="C417" s="7"/>
      <c r="D417" s="7"/>
      <c r="E417" s="7"/>
      <c r="F417" s="7"/>
      <c r="G417" s="7"/>
      <c r="H417" s="7"/>
      <c r="I417" s="7"/>
      <c r="O417" s="7"/>
      <c r="R417" s="7"/>
      <c r="AD417" s="7"/>
    </row>
    <row r="418" spans="2:30">
      <c r="B418" s="7"/>
      <c r="C418" s="7"/>
      <c r="D418" s="7"/>
      <c r="E418" s="7"/>
      <c r="F418" s="7"/>
      <c r="G418" s="7"/>
      <c r="H418" s="7"/>
      <c r="I418" s="7"/>
      <c r="O418" s="7"/>
      <c r="R418" s="7"/>
      <c r="AD418" s="7"/>
    </row>
    <row r="419" spans="2:30">
      <c r="B419" s="7"/>
      <c r="C419" s="7"/>
      <c r="D419" s="7"/>
      <c r="E419" s="7"/>
      <c r="F419" s="7"/>
      <c r="G419" s="7"/>
      <c r="H419" s="7"/>
      <c r="I419" s="7"/>
      <c r="O419" s="7"/>
      <c r="R419" s="7"/>
      <c r="AD419" s="7"/>
    </row>
    <row r="420" spans="2:30">
      <c r="B420" s="7"/>
      <c r="C420" s="7"/>
      <c r="D420" s="7"/>
      <c r="E420" s="7"/>
      <c r="F420" s="7"/>
      <c r="G420" s="7"/>
      <c r="H420" s="7"/>
      <c r="I420" s="7"/>
      <c r="O420" s="7"/>
      <c r="R420" s="7"/>
      <c r="AD420" s="7"/>
    </row>
    <row r="421" spans="2:30">
      <c r="B421" s="7"/>
      <c r="C421" s="7"/>
      <c r="D421" s="7"/>
      <c r="E421" s="7"/>
      <c r="F421" s="7"/>
      <c r="G421" s="7"/>
      <c r="H421" s="7"/>
      <c r="I421" s="7"/>
      <c r="O421" s="7"/>
      <c r="R421" s="7"/>
      <c r="AD421" s="7"/>
    </row>
    <row r="422" spans="2:30">
      <c r="B422" s="7"/>
      <c r="C422" s="7"/>
      <c r="D422" s="7"/>
      <c r="E422" s="7"/>
      <c r="F422" s="7"/>
      <c r="G422" s="7"/>
      <c r="H422" s="7"/>
      <c r="I422" s="7"/>
      <c r="O422" s="7"/>
      <c r="R422" s="7"/>
      <c r="AD422" s="7"/>
    </row>
    <row r="423" spans="2:30">
      <c r="B423" s="7"/>
      <c r="C423" s="7"/>
      <c r="D423" s="7"/>
      <c r="E423" s="7"/>
      <c r="F423" s="7"/>
      <c r="G423" s="7"/>
      <c r="H423" s="7"/>
      <c r="I423" s="7"/>
      <c r="O423" s="7"/>
      <c r="R423" s="7"/>
      <c r="AD423" s="7"/>
    </row>
    <row r="424" spans="2:30">
      <c r="B424" s="7"/>
      <c r="C424" s="7"/>
      <c r="D424" s="7"/>
      <c r="E424" s="7"/>
      <c r="F424" s="7"/>
      <c r="G424" s="7"/>
      <c r="H424" s="7"/>
      <c r="I424" s="7"/>
      <c r="O424" s="7"/>
      <c r="R424" s="7"/>
      <c r="AD424" s="7"/>
    </row>
    <row r="425" spans="2:30">
      <c r="B425" s="7"/>
      <c r="C425" s="7"/>
      <c r="D425" s="7"/>
      <c r="E425" s="7"/>
      <c r="F425" s="7"/>
      <c r="G425" s="7"/>
      <c r="H425" s="7"/>
      <c r="I425" s="7"/>
      <c r="O425" s="7"/>
      <c r="R425" s="7"/>
      <c r="AD425" s="7"/>
    </row>
    <row r="426" spans="2:30">
      <c r="B426" s="7"/>
      <c r="C426" s="7"/>
      <c r="D426" s="7"/>
      <c r="E426" s="7"/>
      <c r="F426" s="7"/>
      <c r="G426" s="7"/>
      <c r="H426" s="7"/>
      <c r="I426" s="7"/>
      <c r="O426" s="7"/>
      <c r="R426" s="7"/>
      <c r="AD426" s="7"/>
    </row>
    <row r="427" spans="2:30">
      <c r="B427" s="7"/>
      <c r="C427" s="7"/>
      <c r="D427" s="7"/>
      <c r="E427" s="7"/>
      <c r="F427" s="7"/>
      <c r="G427" s="7"/>
      <c r="H427" s="7"/>
      <c r="I427" s="7"/>
      <c r="O427" s="7"/>
      <c r="R427" s="7"/>
      <c r="AD427" s="7"/>
    </row>
    <row r="428" spans="2:30">
      <c r="B428" s="7"/>
      <c r="C428" s="7"/>
      <c r="D428" s="7"/>
      <c r="E428" s="7"/>
      <c r="F428" s="7"/>
      <c r="G428" s="7"/>
      <c r="H428" s="7"/>
      <c r="I428" s="7"/>
      <c r="O428" s="7"/>
      <c r="R428" s="7"/>
      <c r="AD428" s="7"/>
    </row>
    <row r="429" spans="2:30">
      <c r="B429" s="7"/>
      <c r="C429" s="7"/>
      <c r="D429" s="7"/>
      <c r="E429" s="7"/>
      <c r="F429" s="7"/>
      <c r="G429" s="7"/>
      <c r="H429" s="7"/>
      <c r="I429" s="7"/>
      <c r="O429" s="7"/>
      <c r="R429" s="7"/>
      <c r="AD429" s="7"/>
    </row>
    <row r="430" spans="2:30">
      <c r="B430" s="7"/>
      <c r="C430" s="7"/>
      <c r="D430" s="7"/>
      <c r="E430" s="7"/>
      <c r="F430" s="7"/>
      <c r="G430" s="7"/>
      <c r="H430" s="7"/>
      <c r="I430" s="7"/>
      <c r="O430" s="7"/>
      <c r="R430" s="7"/>
      <c r="AD430" s="7"/>
    </row>
    <row r="431" spans="2:30">
      <c r="B431" s="7"/>
      <c r="C431" s="7"/>
      <c r="D431" s="7"/>
      <c r="E431" s="7"/>
      <c r="F431" s="7"/>
      <c r="G431" s="7"/>
      <c r="H431" s="7"/>
      <c r="I431" s="7"/>
      <c r="O431" s="7"/>
      <c r="R431" s="7"/>
      <c r="AD431" s="7"/>
    </row>
    <row r="432" spans="2:30">
      <c r="B432" s="7"/>
      <c r="C432" s="7"/>
      <c r="D432" s="7"/>
      <c r="E432" s="7"/>
      <c r="F432" s="7"/>
      <c r="G432" s="7"/>
      <c r="H432" s="7"/>
      <c r="I432" s="7"/>
      <c r="O432" s="7"/>
      <c r="R432" s="7"/>
      <c r="AD432" s="7"/>
    </row>
    <row r="433" spans="2:30">
      <c r="B433" s="7"/>
      <c r="C433" s="7"/>
      <c r="D433" s="7"/>
      <c r="E433" s="7"/>
      <c r="F433" s="7"/>
      <c r="G433" s="7"/>
      <c r="H433" s="7"/>
      <c r="I433" s="7"/>
      <c r="O433" s="7"/>
      <c r="R433" s="7"/>
      <c r="AD433" s="7"/>
    </row>
    <row r="434" spans="2:30">
      <c r="B434" s="7"/>
      <c r="C434" s="7"/>
      <c r="D434" s="7"/>
      <c r="E434" s="7"/>
      <c r="F434" s="7"/>
      <c r="G434" s="7"/>
      <c r="H434" s="7"/>
      <c r="I434" s="7"/>
      <c r="O434" s="7"/>
      <c r="R434" s="7"/>
      <c r="AD434" s="7"/>
    </row>
    <row r="435" spans="2:30">
      <c r="B435" s="7"/>
      <c r="C435" s="7"/>
      <c r="D435" s="7"/>
      <c r="E435" s="7"/>
      <c r="F435" s="7"/>
      <c r="G435" s="7"/>
      <c r="H435" s="7"/>
      <c r="I435" s="7"/>
      <c r="O435" s="7"/>
      <c r="R435" s="7"/>
      <c r="AD435" s="7"/>
    </row>
    <row r="436" spans="2:30">
      <c r="B436" s="7"/>
      <c r="C436" s="7"/>
      <c r="D436" s="7"/>
      <c r="E436" s="7"/>
      <c r="F436" s="7"/>
      <c r="G436" s="7"/>
      <c r="H436" s="7"/>
      <c r="I436" s="7"/>
      <c r="O436" s="7"/>
      <c r="R436" s="7"/>
      <c r="AD436" s="7"/>
    </row>
    <row r="437" spans="2:30">
      <c r="B437" s="7"/>
      <c r="C437" s="7"/>
      <c r="D437" s="7"/>
      <c r="E437" s="7"/>
      <c r="F437" s="7"/>
      <c r="G437" s="7"/>
      <c r="H437" s="7"/>
      <c r="I437" s="7"/>
      <c r="O437" s="7"/>
      <c r="R437" s="7"/>
      <c r="AD437" s="7"/>
    </row>
    <row r="438" spans="2:30">
      <c r="B438" s="7"/>
      <c r="C438" s="7"/>
      <c r="D438" s="7"/>
      <c r="E438" s="7"/>
      <c r="F438" s="7"/>
      <c r="G438" s="7"/>
      <c r="H438" s="7"/>
      <c r="I438" s="7"/>
      <c r="O438" s="7"/>
      <c r="R438" s="7"/>
      <c r="AD438" s="7"/>
    </row>
    <row r="439" spans="2:30">
      <c r="B439" s="7"/>
      <c r="C439" s="7"/>
      <c r="D439" s="7"/>
      <c r="E439" s="7"/>
      <c r="F439" s="7"/>
      <c r="G439" s="7"/>
      <c r="H439" s="7"/>
      <c r="I439" s="7"/>
      <c r="O439" s="7"/>
      <c r="R439" s="7"/>
      <c r="AD439" s="7"/>
    </row>
    <row r="440" spans="2:30">
      <c r="B440" s="7"/>
      <c r="C440" s="7"/>
      <c r="D440" s="7"/>
      <c r="E440" s="7"/>
      <c r="F440" s="7"/>
      <c r="G440" s="7"/>
      <c r="H440" s="7"/>
      <c r="I440" s="7"/>
      <c r="O440" s="7"/>
      <c r="R440" s="7"/>
      <c r="AD440" s="7"/>
    </row>
    <row r="441" spans="2:30">
      <c r="B441" s="7"/>
      <c r="C441" s="7"/>
      <c r="D441" s="7"/>
      <c r="E441" s="7"/>
      <c r="F441" s="7"/>
      <c r="G441" s="7"/>
      <c r="H441" s="7"/>
      <c r="I441" s="7"/>
      <c r="O441" s="7"/>
      <c r="R441" s="7"/>
      <c r="AD441" s="7"/>
    </row>
    <row r="442" spans="2:30">
      <c r="B442" s="7"/>
      <c r="C442" s="7"/>
      <c r="D442" s="7"/>
      <c r="E442" s="7"/>
      <c r="F442" s="7"/>
      <c r="G442" s="7"/>
      <c r="H442" s="7"/>
      <c r="I442" s="7"/>
      <c r="O442" s="7"/>
      <c r="R442" s="7"/>
      <c r="AD442" s="7"/>
    </row>
    <row r="443" spans="2:30">
      <c r="B443" s="7"/>
      <c r="C443" s="7"/>
      <c r="D443" s="7"/>
      <c r="E443" s="7"/>
      <c r="F443" s="7"/>
      <c r="G443" s="7"/>
      <c r="H443" s="7"/>
      <c r="I443" s="7"/>
      <c r="O443" s="7"/>
      <c r="R443" s="7"/>
      <c r="AD443" s="7"/>
    </row>
    <row r="444" spans="2:30">
      <c r="B444" s="7"/>
      <c r="C444" s="7"/>
      <c r="D444" s="7"/>
      <c r="E444" s="7"/>
      <c r="F444" s="7"/>
      <c r="G444" s="7"/>
      <c r="H444" s="7"/>
      <c r="I444" s="7"/>
      <c r="O444" s="7"/>
      <c r="R444" s="7"/>
      <c r="AD444" s="7"/>
    </row>
    <row r="445" spans="2:30">
      <c r="B445" s="7"/>
      <c r="C445" s="7"/>
      <c r="D445" s="7"/>
      <c r="E445" s="7"/>
      <c r="F445" s="7"/>
      <c r="G445" s="7"/>
      <c r="H445" s="7"/>
      <c r="I445" s="7"/>
      <c r="O445" s="7"/>
      <c r="R445" s="7"/>
      <c r="AD445" s="7"/>
    </row>
    <row r="446" spans="2:30">
      <c r="B446" s="7"/>
      <c r="C446" s="7"/>
      <c r="D446" s="7"/>
      <c r="E446" s="7"/>
      <c r="F446" s="7"/>
      <c r="G446" s="7"/>
      <c r="H446" s="7"/>
      <c r="I446" s="7"/>
      <c r="O446" s="7"/>
      <c r="R446" s="7"/>
      <c r="AD446" s="7"/>
    </row>
    <row r="447" spans="2:30">
      <c r="B447" s="7"/>
      <c r="C447" s="7"/>
      <c r="D447" s="7"/>
      <c r="E447" s="7"/>
      <c r="F447" s="7"/>
      <c r="G447" s="7"/>
      <c r="H447" s="7"/>
      <c r="I447" s="7"/>
      <c r="O447" s="7"/>
      <c r="R447" s="7"/>
      <c r="AD447" s="7"/>
    </row>
    <row r="448" spans="2:30">
      <c r="B448" s="7"/>
      <c r="C448" s="7"/>
      <c r="D448" s="7"/>
      <c r="E448" s="7"/>
      <c r="F448" s="7"/>
      <c r="G448" s="7"/>
      <c r="H448" s="7"/>
      <c r="I448" s="7"/>
      <c r="O448" s="7"/>
      <c r="R448" s="7"/>
      <c r="AD448" s="7"/>
    </row>
    <row r="449" spans="2:30">
      <c r="B449" s="7"/>
      <c r="C449" s="7"/>
      <c r="D449" s="7"/>
      <c r="E449" s="7"/>
      <c r="F449" s="7"/>
      <c r="G449" s="7"/>
      <c r="H449" s="7"/>
      <c r="I449" s="7"/>
      <c r="O449" s="7"/>
      <c r="R449" s="7"/>
      <c r="AD449" s="7"/>
    </row>
    <row r="450" spans="2:30">
      <c r="B450" s="7"/>
      <c r="C450" s="7"/>
      <c r="D450" s="7"/>
      <c r="E450" s="7"/>
      <c r="F450" s="7"/>
      <c r="G450" s="7"/>
      <c r="H450" s="7"/>
      <c r="I450" s="7"/>
      <c r="O450" s="7"/>
      <c r="R450" s="7"/>
      <c r="AD450" s="7"/>
    </row>
    <row r="451" spans="2:30">
      <c r="B451" s="7"/>
      <c r="C451" s="7"/>
      <c r="D451" s="7"/>
      <c r="E451" s="7"/>
      <c r="F451" s="7"/>
      <c r="G451" s="7"/>
      <c r="H451" s="7"/>
      <c r="I451" s="7"/>
      <c r="O451" s="7"/>
      <c r="R451" s="7"/>
      <c r="AD451" s="7"/>
    </row>
    <row r="452" spans="2:30">
      <c r="B452" s="7"/>
      <c r="C452" s="7"/>
      <c r="D452" s="7"/>
      <c r="E452" s="7"/>
      <c r="F452" s="7"/>
      <c r="G452" s="7"/>
      <c r="H452" s="7"/>
      <c r="I452" s="7"/>
      <c r="O452" s="7"/>
      <c r="R452" s="7"/>
      <c r="AD452" s="7"/>
    </row>
    <row r="453" spans="2:30">
      <c r="B453" s="7"/>
      <c r="C453" s="7"/>
      <c r="D453" s="7"/>
      <c r="E453" s="7"/>
      <c r="F453" s="7"/>
      <c r="G453" s="7"/>
      <c r="H453" s="7"/>
      <c r="I453" s="7"/>
      <c r="O453" s="7"/>
      <c r="R453" s="7"/>
      <c r="AD453" s="7"/>
    </row>
    <row r="454" spans="2:30">
      <c r="B454" s="7"/>
      <c r="C454" s="7"/>
      <c r="D454" s="7"/>
      <c r="E454" s="7"/>
      <c r="F454" s="7"/>
      <c r="G454" s="7"/>
      <c r="H454" s="7"/>
      <c r="I454" s="7"/>
      <c r="O454" s="7"/>
      <c r="R454" s="7"/>
      <c r="AD454" s="7"/>
    </row>
    <row r="455" spans="2:30">
      <c r="B455" s="7"/>
      <c r="C455" s="7"/>
      <c r="D455" s="7"/>
      <c r="E455" s="7"/>
      <c r="F455" s="7"/>
      <c r="G455" s="7"/>
      <c r="H455" s="7"/>
      <c r="I455" s="7"/>
      <c r="O455" s="7"/>
      <c r="R455" s="7"/>
      <c r="AD455" s="7"/>
    </row>
    <row r="456" spans="2:30">
      <c r="B456" s="7"/>
      <c r="C456" s="7"/>
      <c r="D456" s="7"/>
      <c r="E456" s="7"/>
      <c r="F456" s="7"/>
      <c r="G456" s="7"/>
      <c r="H456" s="7"/>
      <c r="I456" s="7"/>
      <c r="O456" s="7"/>
      <c r="R456" s="7"/>
      <c r="AD456" s="7"/>
    </row>
    <row r="457" spans="2:30">
      <c r="B457" s="7"/>
      <c r="C457" s="7"/>
      <c r="D457" s="7"/>
      <c r="E457" s="7"/>
      <c r="F457" s="7"/>
      <c r="G457" s="7"/>
      <c r="H457" s="7"/>
      <c r="I457" s="7"/>
      <c r="O457" s="7"/>
      <c r="R457" s="7"/>
      <c r="AD457" s="7"/>
    </row>
    <row r="458" spans="2:30">
      <c r="B458" s="7"/>
      <c r="C458" s="7"/>
      <c r="D458" s="7"/>
      <c r="E458" s="7"/>
      <c r="F458" s="7"/>
      <c r="G458" s="7"/>
      <c r="H458" s="7"/>
      <c r="I458" s="7"/>
      <c r="O458" s="7"/>
      <c r="R458" s="7"/>
      <c r="AD458" s="7"/>
    </row>
    <row r="459" spans="2:30">
      <c r="B459" s="7"/>
      <c r="C459" s="7"/>
      <c r="D459" s="7"/>
      <c r="E459" s="7"/>
      <c r="F459" s="7"/>
      <c r="G459" s="7"/>
      <c r="H459" s="7"/>
      <c r="I459" s="7"/>
      <c r="O459" s="7"/>
      <c r="R459" s="7"/>
      <c r="AD459" s="7"/>
    </row>
    <row r="460" spans="2:30">
      <c r="B460" s="7"/>
      <c r="C460" s="7"/>
      <c r="D460" s="7"/>
      <c r="E460" s="7"/>
      <c r="F460" s="7"/>
      <c r="G460" s="7"/>
      <c r="H460" s="7"/>
      <c r="I460" s="7"/>
      <c r="O460" s="7"/>
      <c r="R460" s="7"/>
      <c r="AD460" s="7"/>
    </row>
    <row r="461" spans="2:30">
      <c r="B461" s="7"/>
      <c r="C461" s="7"/>
      <c r="D461" s="7"/>
      <c r="E461" s="7"/>
      <c r="F461" s="7"/>
      <c r="G461" s="7"/>
      <c r="H461" s="7"/>
      <c r="I461" s="7"/>
      <c r="O461" s="7"/>
      <c r="R461" s="7"/>
      <c r="AD461" s="7"/>
    </row>
    <row r="462" spans="2:30">
      <c r="B462" s="7"/>
      <c r="C462" s="7"/>
      <c r="D462" s="7"/>
      <c r="E462" s="7"/>
      <c r="F462" s="7"/>
      <c r="G462" s="7"/>
      <c r="H462" s="7"/>
      <c r="I462" s="7"/>
      <c r="O462" s="7"/>
      <c r="R462" s="7"/>
      <c r="AD462" s="7"/>
    </row>
    <row r="463" spans="2:30">
      <c r="B463" s="7"/>
      <c r="C463" s="7"/>
      <c r="D463" s="7"/>
      <c r="E463" s="7"/>
      <c r="F463" s="7"/>
      <c r="G463" s="7"/>
      <c r="H463" s="7"/>
      <c r="I463" s="7"/>
      <c r="O463" s="7"/>
      <c r="R463" s="7"/>
      <c r="AD463" s="7"/>
    </row>
    <row r="464" spans="2:30">
      <c r="B464" s="7"/>
      <c r="C464" s="7"/>
      <c r="D464" s="7"/>
      <c r="E464" s="7"/>
      <c r="F464" s="7"/>
      <c r="G464" s="7"/>
      <c r="H464" s="7"/>
      <c r="I464" s="7"/>
      <c r="O464" s="7"/>
      <c r="R464" s="7"/>
      <c r="AD464" s="7"/>
    </row>
    <row r="465" spans="2:30">
      <c r="B465" s="7"/>
      <c r="C465" s="7"/>
      <c r="D465" s="7"/>
      <c r="E465" s="7"/>
      <c r="F465" s="7"/>
      <c r="G465" s="7"/>
      <c r="H465" s="7"/>
      <c r="I465" s="7"/>
      <c r="O465" s="7"/>
      <c r="R465" s="7"/>
      <c r="AD465" s="7"/>
    </row>
    <row r="466" spans="2:30">
      <c r="B466" s="7"/>
      <c r="C466" s="7"/>
      <c r="D466" s="7"/>
      <c r="E466" s="7"/>
      <c r="F466" s="7"/>
      <c r="G466" s="7"/>
      <c r="H466" s="7"/>
      <c r="I466" s="7"/>
      <c r="O466" s="7"/>
      <c r="R466" s="7"/>
      <c r="AD466" s="7"/>
    </row>
    <row r="467" spans="2:30">
      <c r="B467" s="7"/>
      <c r="C467" s="7"/>
      <c r="D467" s="7"/>
      <c r="E467" s="7"/>
      <c r="F467" s="7"/>
      <c r="G467" s="7"/>
      <c r="H467" s="7"/>
      <c r="I467" s="7"/>
      <c r="O467" s="7"/>
      <c r="R467" s="7"/>
      <c r="AD467" s="7"/>
    </row>
    <row r="468" spans="2:30">
      <c r="B468" s="7"/>
      <c r="C468" s="7"/>
      <c r="D468" s="7"/>
      <c r="E468" s="7"/>
      <c r="F468" s="7"/>
      <c r="G468" s="7"/>
      <c r="H468" s="7"/>
      <c r="I468" s="7"/>
      <c r="O468" s="7"/>
      <c r="R468" s="7"/>
      <c r="AD468" s="7"/>
    </row>
    <row r="469" spans="2:30">
      <c r="B469" s="7"/>
      <c r="C469" s="7"/>
      <c r="D469" s="7"/>
      <c r="E469" s="7"/>
      <c r="F469" s="7"/>
      <c r="G469" s="7"/>
      <c r="H469" s="7"/>
      <c r="I469" s="7"/>
      <c r="O469" s="7"/>
      <c r="R469" s="7"/>
      <c r="AD469" s="7"/>
    </row>
    <row r="470" spans="2:30">
      <c r="B470" s="7"/>
      <c r="C470" s="7"/>
      <c r="D470" s="7"/>
      <c r="E470" s="7"/>
      <c r="F470" s="7"/>
      <c r="G470" s="7"/>
      <c r="H470" s="7"/>
      <c r="I470" s="7"/>
      <c r="O470" s="7"/>
      <c r="R470" s="7"/>
      <c r="AD470" s="7"/>
    </row>
    <row r="471" spans="2:30">
      <c r="B471" s="7"/>
      <c r="C471" s="7"/>
      <c r="D471" s="7"/>
      <c r="E471" s="7"/>
      <c r="F471" s="7"/>
      <c r="G471" s="7"/>
      <c r="H471" s="7"/>
      <c r="I471" s="7"/>
      <c r="O471" s="7"/>
      <c r="R471" s="7"/>
      <c r="AD471" s="7"/>
    </row>
    <row r="472" spans="2:30">
      <c r="B472" s="7"/>
      <c r="C472" s="7"/>
      <c r="D472" s="7"/>
      <c r="E472" s="7"/>
      <c r="F472" s="7"/>
      <c r="G472" s="7"/>
      <c r="H472" s="7"/>
      <c r="I472" s="7"/>
      <c r="O472" s="7"/>
      <c r="R472" s="7"/>
      <c r="AD472" s="7"/>
    </row>
    <row r="473" spans="2:30">
      <c r="B473" s="7"/>
      <c r="C473" s="7"/>
      <c r="D473" s="7"/>
      <c r="E473" s="7"/>
      <c r="F473" s="7"/>
      <c r="G473" s="7"/>
      <c r="H473" s="7"/>
      <c r="I473" s="7"/>
      <c r="O473" s="7"/>
      <c r="R473" s="7"/>
      <c r="AD473" s="7"/>
    </row>
    <row r="474" spans="2:30">
      <c r="B474" s="7"/>
      <c r="C474" s="7"/>
      <c r="D474" s="7"/>
      <c r="E474" s="7"/>
      <c r="F474" s="7"/>
      <c r="G474" s="7"/>
      <c r="H474" s="7"/>
      <c r="I474" s="7"/>
      <c r="O474" s="7"/>
      <c r="R474" s="7"/>
      <c r="AD474" s="7"/>
    </row>
    <row r="475" spans="2:30">
      <c r="B475" s="7"/>
      <c r="C475" s="7"/>
      <c r="D475" s="7"/>
      <c r="E475" s="7"/>
      <c r="F475" s="7"/>
      <c r="G475" s="7"/>
      <c r="H475" s="7"/>
      <c r="I475" s="7"/>
      <c r="O475" s="7"/>
      <c r="R475" s="7"/>
      <c r="AD475" s="7"/>
    </row>
    <row r="476" spans="2:30">
      <c r="B476" s="7"/>
      <c r="C476" s="7"/>
      <c r="D476" s="7"/>
      <c r="E476" s="7"/>
      <c r="F476" s="7"/>
      <c r="G476" s="7"/>
      <c r="H476" s="7"/>
      <c r="I476" s="7"/>
      <c r="O476" s="7"/>
      <c r="R476" s="7"/>
      <c r="AD476" s="7"/>
    </row>
    <row r="477" spans="2:30">
      <c r="B477" s="7"/>
      <c r="C477" s="7"/>
      <c r="D477" s="7"/>
      <c r="E477" s="7"/>
      <c r="F477" s="7"/>
      <c r="G477" s="7"/>
      <c r="H477" s="7"/>
      <c r="I477" s="7"/>
      <c r="O477" s="7"/>
      <c r="R477" s="7"/>
      <c r="AD477" s="7"/>
    </row>
    <row r="478" spans="2:30">
      <c r="B478" s="7"/>
      <c r="C478" s="7"/>
      <c r="D478" s="7"/>
      <c r="E478" s="7"/>
      <c r="F478" s="7"/>
      <c r="G478" s="7"/>
      <c r="H478" s="7"/>
      <c r="I478" s="7"/>
      <c r="O478" s="7"/>
      <c r="R478" s="7"/>
      <c r="AD478" s="7"/>
    </row>
    <row r="479" spans="2:30">
      <c r="B479" s="7"/>
      <c r="C479" s="7"/>
      <c r="D479" s="7"/>
      <c r="E479" s="7"/>
      <c r="F479" s="7"/>
      <c r="G479" s="7"/>
      <c r="H479" s="7"/>
      <c r="I479" s="7"/>
      <c r="O479" s="7"/>
      <c r="R479" s="7"/>
      <c r="AD479" s="7"/>
    </row>
    <row r="480" spans="2:30">
      <c r="B480" s="7"/>
      <c r="C480" s="7"/>
      <c r="D480" s="7"/>
      <c r="E480" s="7"/>
      <c r="F480" s="7"/>
      <c r="G480" s="7"/>
      <c r="H480" s="7"/>
      <c r="I480" s="7"/>
      <c r="O480" s="7"/>
      <c r="R480" s="7"/>
      <c r="AD480" s="7"/>
    </row>
    <row r="481" spans="2:30">
      <c r="B481" s="7"/>
      <c r="C481" s="7"/>
      <c r="D481" s="7"/>
      <c r="E481" s="7"/>
      <c r="F481" s="7"/>
      <c r="G481" s="7"/>
      <c r="H481" s="7"/>
      <c r="I481" s="7"/>
      <c r="O481" s="7"/>
      <c r="R481" s="7"/>
      <c r="AD481" s="7"/>
    </row>
    <row r="482" spans="2:30">
      <c r="B482" s="7"/>
      <c r="C482" s="7"/>
      <c r="D482" s="7"/>
      <c r="E482" s="7"/>
      <c r="F482" s="7"/>
      <c r="G482" s="7"/>
      <c r="H482" s="7"/>
      <c r="I482" s="7"/>
      <c r="O482" s="7"/>
      <c r="R482" s="7"/>
      <c r="AD482" s="7"/>
    </row>
    <row r="483" spans="2:30">
      <c r="B483" s="7"/>
      <c r="C483" s="7"/>
      <c r="D483" s="7"/>
      <c r="E483" s="7"/>
      <c r="F483" s="7"/>
      <c r="G483" s="7"/>
      <c r="H483" s="7"/>
      <c r="I483" s="7"/>
      <c r="O483" s="7"/>
      <c r="R483" s="7"/>
      <c r="AD483" s="7"/>
    </row>
    <row r="484" spans="2:30">
      <c r="B484" s="7"/>
      <c r="C484" s="7"/>
      <c r="D484" s="7"/>
      <c r="E484" s="7"/>
      <c r="F484" s="7"/>
      <c r="G484" s="7"/>
      <c r="H484" s="7"/>
      <c r="I484" s="7"/>
      <c r="O484" s="7"/>
      <c r="R484" s="7"/>
      <c r="AD484" s="7"/>
    </row>
    <row r="485" spans="2:30">
      <c r="B485" s="7"/>
      <c r="C485" s="7"/>
      <c r="D485" s="7"/>
      <c r="E485" s="7"/>
      <c r="F485" s="7"/>
      <c r="G485" s="7"/>
      <c r="H485" s="7"/>
      <c r="I485" s="7"/>
      <c r="O485" s="7"/>
      <c r="R485" s="7"/>
      <c r="AD485" s="7"/>
    </row>
    <row r="486" spans="2:30">
      <c r="B486" s="7"/>
      <c r="C486" s="7"/>
      <c r="D486" s="7"/>
      <c r="E486" s="7"/>
      <c r="F486" s="7"/>
      <c r="G486" s="7"/>
      <c r="H486" s="7"/>
      <c r="I486" s="7"/>
      <c r="O486" s="7"/>
      <c r="R486" s="7"/>
      <c r="AD486" s="7"/>
    </row>
    <row r="487" spans="2:30">
      <c r="B487" s="7"/>
      <c r="C487" s="7"/>
      <c r="D487" s="7"/>
      <c r="E487" s="7"/>
      <c r="F487" s="7"/>
      <c r="G487" s="7"/>
      <c r="H487" s="7"/>
      <c r="I487" s="7"/>
      <c r="O487" s="7"/>
      <c r="R487" s="7"/>
      <c r="AD487" s="7"/>
    </row>
    <row r="488" spans="2:30">
      <c r="B488" s="7"/>
      <c r="C488" s="7"/>
      <c r="D488" s="7"/>
      <c r="E488" s="7"/>
      <c r="F488" s="7"/>
      <c r="G488" s="7"/>
      <c r="H488" s="7"/>
      <c r="I488" s="7"/>
      <c r="O488" s="7"/>
      <c r="R488" s="7"/>
      <c r="AD488" s="7"/>
    </row>
    <row r="489" spans="2:30">
      <c r="B489" s="7"/>
      <c r="C489" s="7"/>
      <c r="D489" s="7"/>
      <c r="E489" s="7"/>
      <c r="F489" s="7"/>
      <c r="G489" s="7"/>
      <c r="H489" s="7"/>
      <c r="I489" s="7"/>
      <c r="O489" s="7"/>
      <c r="R489" s="7"/>
      <c r="AD489" s="7"/>
    </row>
    <row r="490" spans="2:30">
      <c r="B490" s="7"/>
      <c r="C490" s="7"/>
      <c r="D490" s="7"/>
      <c r="E490" s="7"/>
      <c r="F490" s="7"/>
      <c r="G490" s="7"/>
      <c r="H490" s="7"/>
      <c r="I490" s="7"/>
      <c r="O490" s="7"/>
      <c r="R490" s="7"/>
      <c r="AD490" s="7"/>
    </row>
    <row r="491" spans="2:30">
      <c r="B491" s="7"/>
      <c r="C491" s="7"/>
      <c r="D491" s="7"/>
      <c r="E491" s="7"/>
      <c r="F491" s="7"/>
      <c r="G491" s="7"/>
      <c r="H491" s="7"/>
      <c r="I491" s="7"/>
      <c r="O491" s="7"/>
      <c r="R491" s="7"/>
      <c r="AD491" s="7"/>
    </row>
    <row r="492" spans="2:30">
      <c r="B492" s="7"/>
      <c r="C492" s="7"/>
      <c r="D492" s="7"/>
      <c r="E492" s="7"/>
      <c r="F492" s="7"/>
      <c r="G492" s="7"/>
      <c r="H492" s="7"/>
      <c r="I492" s="7"/>
      <c r="O492" s="7"/>
      <c r="R492" s="7"/>
      <c r="AD492" s="7"/>
    </row>
    <row r="493" spans="2:30">
      <c r="B493" s="7"/>
      <c r="C493" s="7"/>
      <c r="D493" s="7"/>
      <c r="E493" s="7"/>
      <c r="F493" s="7"/>
      <c r="G493" s="7"/>
      <c r="H493" s="7"/>
      <c r="I493" s="7"/>
      <c r="O493" s="7"/>
      <c r="R493" s="7"/>
      <c r="AD493" s="7"/>
    </row>
    <row r="494" spans="2:30">
      <c r="B494" s="7"/>
      <c r="C494" s="7"/>
      <c r="D494" s="7"/>
      <c r="E494" s="7"/>
      <c r="F494" s="7"/>
      <c r="G494" s="7"/>
      <c r="H494" s="7"/>
      <c r="I494" s="7"/>
      <c r="O494" s="7"/>
      <c r="R494" s="7"/>
      <c r="AD494" s="7"/>
    </row>
    <row r="495" spans="2:30">
      <c r="B495" s="7"/>
      <c r="C495" s="7"/>
      <c r="D495" s="7"/>
      <c r="E495" s="7"/>
      <c r="F495" s="7"/>
      <c r="G495" s="7"/>
      <c r="H495" s="7"/>
      <c r="I495" s="7"/>
      <c r="O495" s="7"/>
      <c r="R495" s="7"/>
      <c r="AD495" s="7"/>
    </row>
    <row r="496" spans="2:30">
      <c r="B496" s="7"/>
      <c r="C496" s="7"/>
      <c r="D496" s="7"/>
      <c r="E496" s="7"/>
      <c r="F496" s="7"/>
      <c r="G496" s="7"/>
      <c r="H496" s="7"/>
      <c r="I496" s="7"/>
      <c r="O496" s="7"/>
      <c r="R496" s="7"/>
      <c r="AD496" s="7"/>
    </row>
    <row r="497" spans="2:30">
      <c r="B497" s="7"/>
      <c r="C497" s="7"/>
      <c r="D497" s="7"/>
      <c r="E497" s="7"/>
      <c r="F497" s="7"/>
      <c r="G497" s="7"/>
      <c r="H497" s="7"/>
      <c r="I497" s="7"/>
      <c r="O497" s="7"/>
      <c r="R497" s="7"/>
      <c r="AD497" s="7"/>
    </row>
    <row r="498" spans="2:30">
      <c r="B498" s="7"/>
      <c r="C498" s="7"/>
      <c r="D498" s="7"/>
      <c r="E498" s="7"/>
      <c r="F498" s="7"/>
      <c r="G498" s="7"/>
      <c r="H498" s="7"/>
      <c r="I498" s="7"/>
      <c r="O498" s="7"/>
      <c r="R498" s="7"/>
      <c r="AD498" s="7"/>
    </row>
    <row r="499" spans="2:30">
      <c r="B499" s="7"/>
      <c r="C499" s="7"/>
      <c r="D499" s="7"/>
      <c r="E499" s="7"/>
      <c r="F499" s="7"/>
      <c r="G499" s="7"/>
      <c r="H499" s="7"/>
      <c r="I499" s="7"/>
      <c r="O499" s="7"/>
      <c r="R499" s="7"/>
      <c r="AD499" s="7"/>
    </row>
    <row r="500" spans="2:30">
      <c r="B500" s="7"/>
      <c r="C500" s="7"/>
      <c r="D500" s="7"/>
      <c r="E500" s="7"/>
      <c r="F500" s="7"/>
      <c r="G500" s="7"/>
      <c r="H500" s="7"/>
      <c r="I500" s="7"/>
      <c r="O500" s="7"/>
      <c r="R500" s="7"/>
      <c r="AD500" s="7"/>
    </row>
    <row r="501" spans="2:30">
      <c r="B501" s="7"/>
      <c r="C501" s="7"/>
      <c r="D501" s="7"/>
      <c r="E501" s="7"/>
      <c r="F501" s="7"/>
      <c r="G501" s="7"/>
      <c r="H501" s="7"/>
      <c r="I501" s="7"/>
      <c r="O501" s="7"/>
      <c r="R501" s="7"/>
      <c r="AD501" s="7"/>
    </row>
    <row r="502" spans="2:30">
      <c r="B502" s="7"/>
      <c r="C502" s="7"/>
      <c r="D502" s="7"/>
      <c r="E502" s="7"/>
      <c r="F502" s="7"/>
      <c r="G502" s="7"/>
      <c r="H502" s="7"/>
      <c r="I502" s="7"/>
      <c r="O502" s="7"/>
      <c r="R502" s="7"/>
      <c r="AD502" s="7"/>
    </row>
    <row r="503" spans="2:30">
      <c r="B503" s="7"/>
      <c r="C503" s="7"/>
      <c r="D503" s="7"/>
      <c r="E503" s="7"/>
      <c r="F503" s="7"/>
      <c r="G503" s="7"/>
      <c r="H503" s="7"/>
      <c r="I503" s="7"/>
      <c r="O503" s="7"/>
      <c r="R503" s="7"/>
      <c r="AD503" s="7"/>
    </row>
    <row r="504" spans="2:30">
      <c r="B504" s="7"/>
      <c r="C504" s="7"/>
      <c r="D504" s="7"/>
      <c r="E504" s="7"/>
      <c r="F504" s="7"/>
      <c r="G504" s="7"/>
      <c r="H504" s="7"/>
      <c r="I504" s="7"/>
      <c r="O504" s="7"/>
      <c r="R504" s="7"/>
      <c r="AD504" s="7"/>
    </row>
    <row r="505" spans="2:30">
      <c r="B505" s="7"/>
      <c r="C505" s="7"/>
      <c r="D505" s="7"/>
      <c r="E505" s="7"/>
      <c r="F505" s="7"/>
      <c r="G505" s="7"/>
      <c r="H505" s="7"/>
      <c r="I505" s="7"/>
      <c r="O505" s="7"/>
      <c r="R505" s="7"/>
      <c r="AD505" s="7"/>
    </row>
    <row r="506" spans="2:30">
      <c r="B506" s="7"/>
      <c r="C506" s="7"/>
      <c r="D506" s="7"/>
      <c r="E506" s="7"/>
      <c r="F506" s="7"/>
      <c r="G506" s="7"/>
      <c r="H506" s="7"/>
      <c r="I506" s="7"/>
      <c r="O506" s="7"/>
      <c r="R506" s="7"/>
      <c r="AD506" s="7"/>
    </row>
    <row r="507" spans="2:30">
      <c r="B507" s="7"/>
      <c r="C507" s="7"/>
      <c r="D507" s="7"/>
      <c r="E507" s="7"/>
      <c r="F507" s="7"/>
      <c r="G507" s="7"/>
      <c r="H507" s="7"/>
      <c r="I507" s="7"/>
      <c r="O507" s="7"/>
      <c r="R507" s="7"/>
      <c r="AD507" s="7"/>
    </row>
    <row r="508" spans="2:30">
      <c r="B508" s="7"/>
      <c r="C508" s="7"/>
      <c r="D508" s="7"/>
      <c r="E508" s="7"/>
      <c r="F508" s="7"/>
      <c r="G508" s="7"/>
      <c r="H508" s="7"/>
      <c r="I508" s="7"/>
      <c r="O508" s="7"/>
      <c r="R508" s="7"/>
      <c r="AD508" s="7"/>
    </row>
    <row r="509" spans="2:30">
      <c r="B509" s="7"/>
      <c r="C509" s="7"/>
      <c r="D509" s="7"/>
      <c r="E509" s="7"/>
      <c r="F509" s="7"/>
      <c r="G509" s="7"/>
      <c r="H509" s="7"/>
      <c r="I509" s="7"/>
      <c r="O509" s="7"/>
      <c r="R509" s="7"/>
      <c r="AD509" s="7"/>
    </row>
    <row r="510" spans="2:30">
      <c r="B510" s="7"/>
      <c r="C510" s="7"/>
      <c r="D510" s="7"/>
      <c r="E510" s="7"/>
      <c r="F510" s="7"/>
      <c r="G510" s="7"/>
      <c r="H510" s="7"/>
      <c r="I510" s="7"/>
      <c r="O510" s="7"/>
      <c r="R510" s="7"/>
      <c r="AD510" s="7"/>
    </row>
    <row r="511" spans="2:30">
      <c r="B511" s="7"/>
      <c r="C511" s="7"/>
      <c r="D511" s="7"/>
      <c r="E511" s="7"/>
      <c r="F511" s="7"/>
      <c r="G511" s="7"/>
      <c r="H511" s="7"/>
      <c r="I511" s="7"/>
      <c r="O511" s="7"/>
      <c r="R511" s="7"/>
      <c r="AD511" s="7"/>
    </row>
    <row r="512" spans="2:30">
      <c r="B512" s="7"/>
      <c r="C512" s="7"/>
      <c r="D512" s="7"/>
      <c r="E512" s="7"/>
      <c r="F512" s="7"/>
      <c r="G512" s="7"/>
      <c r="H512" s="7"/>
      <c r="I512" s="7"/>
      <c r="O512" s="7"/>
      <c r="R512" s="7"/>
      <c r="AD512" s="7"/>
    </row>
    <row r="513" spans="2:30">
      <c r="B513" s="7"/>
      <c r="C513" s="7"/>
      <c r="D513" s="7"/>
      <c r="E513" s="7"/>
      <c r="F513" s="7"/>
      <c r="G513" s="7"/>
      <c r="H513" s="7"/>
      <c r="I513" s="7"/>
      <c r="O513" s="7"/>
      <c r="R513" s="7"/>
      <c r="AD513" s="7"/>
    </row>
    <row r="514" spans="2:30">
      <c r="B514" s="7"/>
      <c r="C514" s="7"/>
      <c r="D514" s="7"/>
      <c r="E514" s="7"/>
      <c r="F514" s="7"/>
      <c r="G514" s="7"/>
      <c r="H514" s="7"/>
      <c r="I514" s="7"/>
      <c r="O514" s="7"/>
      <c r="R514" s="7"/>
      <c r="AD514" s="7"/>
    </row>
    <row r="515" spans="2:30">
      <c r="B515" s="7"/>
      <c r="C515" s="7"/>
      <c r="D515" s="7"/>
      <c r="E515" s="7"/>
      <c r="F515" s="7"/>
      <c r="G515" s="7"/>
      <c r="H515" s="7"/>
      <c r="I515" s="7"/>
      <c r="O515" s="7"/>
      <c r="R515" s="7"/>
      <c r="AD515" s="7"/>
    </row>
    <row r="516" spans="2:30">
      <c r="B516" s="7"/>
      <c r="C516" s="7"/>
      <c r="D516" s="7"/>
      <c r="E516" s="7"/>
      <c r="F516" s="7"/>
      <c r="G516" s="7"/>
      <c r="H516" s="7"/>
      <c r="I516" s="7"/>
      <c r="O516" s="7"/>
      <c r="R516" s="7"/>
      <c r="AD516" s="7"/>
    </row>
    <row r="517" spans="2:30">
      <c r="B517" s="7"/>
      <c r="C517" s="7"/>
      <c r="D517" s="7"/>
      <c r="E517" s="7"/>
      <c r="F517" s="7"/>
      <c r="G517" s="7"/>
      <c r="H517" s="7"/>
      <c r="I517" s="7"/>
      <c r="O517" s="7"/>
      <c r="R517" s="7"/>
      <c r="AD517" s="7"/>
    </row>
    <row r="518" spans="2:30">
      <c r="B518" s="7"/>
      <c r="C518" s="7"/>
      <c r="D518" s="7"/>
      <c r="E518" s="7"/>
      <c r="F518" s="7"/>
      <c r="G518" s="7"/>
      <c r="H518" s="7"/>
      <c r="I518" s="7"/>
      <c r="O518" s="7"/>
      <c r="R518" s="7"/>
      <c r="AD518" s="7"/>
    </row>
    <row r="519" spans="2:30">
      <c r="B519" s="7"/>
      <c r="C519" s="7"/>
      <c r="D519" s="7"/>
      <c r="E519" s="7"/>
      <c r="F519" s="7"/>
      <c r="G519" s="7"/>
      <c r="H519" s="7"/>
      <c r="I519" s="7"/>
      <c r="O519" s="7"/>
      <c r="R519" s="7"/>
      <c r="AD519" s="7"/>
    </row>
    <row r="520" spans="2:30">
      <c r="B520" s="7"/>
      <c r="C520" s="7"/>
      <c r="D520" s="7"/>
      <c r="E520" s="7"/>
      <c r="F520" s="7"/>
      <c r="G520" s="7"/>
      <c r="H520" s="7"/>
      <c r="I520" s="7"/>
      <c r="O520" s="7"/>
      <c r="R520" s="7"/>
      <c r="AD520" s="7"/>
    </row>
    <row r="521" spans="2:30">
      <c r="B521" s="7"/>
      <c r="C521" s="7"/>
      <c r="D521" s="7"/>
      <c r="E521" s="7"/>
      <c r="F521" s="7"/>
      <c r="G521" s="7"/>
      <c r="H521" s="7"/>
      <c r="I521" s="7"/>
      <c r="O521" s="7"/>
      <c r="R521" s="7"/>
      <c r="AD521" s="7"/>
    </row>
    <row r="522" spans="2:30">
      <c r="B522" s="7"/>
      <c r="C522" s="7"/>
      <c r="D522" s="7"/>
      <c r="E522" s="7"/>
      <c r="F522" s="7"/>
      <c r="G522" s="7"/>
      <c r="H522" s="7"/>
      <c r="I522" s="7"/>
      <c r="O522" s="7"/>
      <c r="R522" s="7"/>
      <c r="AD522" s="7"/>
    </row>
    <row r="523" spans="2:30">
      <c r="B523" s="7"/>
      <c r="C523" s="7"/>
      <c r="D523" s="7"/>
      <c r="E523" s="7"/>
      <c r="F523" s="7"/>
      <c r="G523" s="7"/>
      <c r="H523" s="7"/>
      <c r="I523" s="7"/>
      <c r="O523" s="7"/>
      <c r="R523" s="7"/>
      <c r="AD523" s="7"/>
    </row>
    <row r="524" spans="2:30">
      <c r="B524" s="7"/>
      <c r="C524" s="7"/>
      <c r="D524" s="7"/>
      <c r="E524" s="7"/>
      <c r="F524" s="7"/>
      <c r="G524" s="7"/>
      <c r="H524" s="7"/>
      <c r="I524" s="7"/>
      <c r="O524" s="7"/>
      <c r="R524" s="7"/>
      <c r="AD524" s="7"/>
    </row>
    <row r="525" spans="2:30">
      <c r="B525" s="7"/>
      <c r="C525" s="7"/>
      <c r="D525" s="7"/>
      <c r="E525" s="7"/>
      <c r="F525" s="7"/>
      <c r="G525" s="7"/>
      <c r="H525" s="7"/>
      <c r="I525" s="7"/>
      <c r="O525" s="7"/>
      <c r="R525" s="7"/>
      <c r="AD525" s="7"/>
    </row>
    <row r="526" spans="2:30">
      <c r="B526" s="7"/>
      <c r="C526" s="7"/>
      <c r="D526" s="7"/>
      <c r="E526" s="7"/>
      <c r="F526" s="7"/>
      <c r="G526" s="7"/>
      <c r="H526" s="7"/>
      <c r="I526" s="7"/>
      <c r="O526" s="7"/>
      <c r="R526" s="7"/>
      <c r="AD526" s="7"/>
    </row>
    <row r="527" spans="2:30">
      <c r="B527" s="7"/>
      <c r="C527" s="7"/>
      <c r="D527" s="7"/>
      <c r="E527" s="7"/>
      <c r="F527" s="7"/>
      <c r="G527" s="7"/>
      <c r="H527" s="7"/>
      <c r="I527" s="7"/>
      <c r="O527" s="7"/>
      <c r="R527" s="7"/>
      <c r="AD527" s="7"/>
    </row>
    <row r="528" spans="2:30">
      <c r="B528" s="7"/>
      <c r="C528" s="7"/>
      <c r="D528" s="7"/>
      <c r="E528" s="7"/>
      <c r="F528" s="7"/>
      <c r="G528" s="7"/>
      <c r="H528" s="7"/>
      <c r="I528" s="7"/>
      <c r="O528" s="7"/>
      <c r="R528" s="7"/>
      <c r="AD528" s="7"/>
    </row>
    <row r="529" spans="2:30">
      <c r="B529" s="7"/>
      <c r="C529" s="7"/>
      <c r="D529" s="7"/>
      <c r="E529" s="7"/>
      <c r="F529" s="7"/>
      <c r="G529" s="7"/>
      <c r="H529" s="7"/>
      <c r="I529" s="7"/>
      <c r="O529" s="7"/>
      <c r="R529" s="7"/>
      <c r="AD529" s="7"/>
    </row>
    <row r="530" spans="2:30">
      <c r="B530" s="7"/>
      <c r="C530" s="7"/>
      <c r="D530" s="7"/>
      <c r="E530" s="7"/>
      <c r="F530" s="7"/>
      <c r="G530" s="7"/>
      <c r="H530" s="7"/>
      <c r="I530" s="7"/>
      <c r="O530" s="7"/>
      <c r="R530" s="7"/>
      <c r="AD530" s="7"/>
    </row>
    <row r="531" spans="2:30">
      <c r="B531" s="7"/>
      <c r="C531" s="7"/>
      <c r="D531" s="7"/>
      <c r="E531" s="7"/>
      <c r="F531" s="7"/>
      <c r="G531" s="7"/>
      <c r="H531" s="7"/>
      <c r="I531" s="7"/>
      <c r="O531" s="7"/>
      <c r="R531" s="7"/>
      <c r="AD531" s="7"/>
    </row>
    <row r="532" spans="2:30">
      <c r="B532" s="7"/>
      <c r="C532" s="7"/>
      <c r="D532" s="7"/>
      <c r="E532" s="7"/>
      <c r="F532" s="7"/>
      <c r="G532" s="7"/>
      <c r="H532" s="7"/>
      <c r="I532" s="7"/>
      <c r="O532" s="7"/>
      <c r="R532" s="7"/>
      <c r="AD532" s="7"/>
    </row>
    <row r="533" spans="2:30">
      <c r="B533" s="7"/>
      <c r="C533" s="7"/>
      <c r="D533" s="7"/>
      <c r="E533" s="7"/>
      <c r="F533" s="7"/>
      <c r="G533" s="7"/>
      <c r="H533" s="7"/>
      <c r="I533" s="7"/>
      <c r="O533" s="7"/>
      <c r="R533" s="7"/>
      <c r="AD533" s="7"/>
    </row>
    <row r="534" spans="2:30">
      <c r="B534" s="7"/>
      <c r="C534" s="7"/>
      <c r="D534" s="7"/>
      <c r="E534" s="7"/>
      <c r="F534" s="7"/>
      <c r="G534" s="7"/>
      <c r="H534" s="7"/>
      <c r="I534" s="7"/>
      <c r="O534" s="7"/>
      <c r="R534" s="7"/>
      <c r="AD534" s="7"/>
    </row>
    <row r="535" spans="2:30">
      <c r="B535" s="7"/>
      <c r="C535" s="7"/>
      <c r="D535" s="7"/>
      <c r="E535" s="7"/>
      <c r="F535" s="7"/>
      <c r="G535" s="7"/>
      <c r="H535" s="7"/>
      <c r="I535" s="7"/>
      <c r="O535" s="7"/>
      <c r="R535" s="7"/>
      <c r="AD535" s="7"/>
    </row>
    <row r="536" spans="2:30">
      <c r="B536" s="7"/>
      <c r="C536" s="7"/>
      <c r="D536" s="7"/>
      <c r="E536" s="7"/>
      <c r="F536" s="7"/>
      <c r="G536" s="7"/>
      <c r="H536" s="7"/>
      <c r="I536" s="7"/>
      <c r="O536" s="7"/>
      <c r="R536" s="7"/>
      <c r="AD536" s="7"/>
    </row>
    <row r="537" spans="2:30">
      <c r="B537" s="7"/>
      <c r="C537" s="7"/>
      <c r="D537" s="7"/>
      <c r="E537" s="7"/>
      <c r="F537" s="7"/>
      <c r="G537" s="7"/>
      <c r="H537" s="7"/>
      <c r="I537" s="7"/>
      <c r="O537" s="7"/>
      <c r="R537" s="7"/>
      <c r="AD537" s="7"/>
    </row>
    <row r="538" spans="2:30">
      <c r="B538" s="7"/>
      <c r="C538" s="7"/>
      <c r="D538" s="7"/>
      <c r="E538" s="7"/>
      <c r="F538" s="7"/>
      <c r="G538" s="7"/>
      <c r="H538" s="7"/>
      <c r="I538" s="7"/>
      <c r="O538" s="7"/>
      <c r="R538" s="7"/>
      <c r="AD538" s="7"/>
    </row>
    <row r="539" spans="2:30">
      <c r="B539" s="7"/>
      <c r="C539" s="7"/>
      <c r="D539" s="7"/>
      <c r="E539" s="7"/>
      <c r="F539" s="7"/>
      <c r="G539" s="7"/>
      <c r="H539" s="7"/>
      <c r="I539" s="7"/>
      <c r="O539" s="7"/>
      <c r="R539" s="7"/>
      <c r="AD539" s="7"/>
    </row>
    <row r="540" spans="2:30">
      <c r="B540" s="7"/>
      <c r="C540" s="7"/>
      <c r="D540" s="7"/>
      <c r="E540" s="7"/>
      <c r="F540" s="7"/>
      <c r="G540" s="7"/>
      <c r="H540" s="7"/>
      <c r="I540" s="7"/>
      <c r="O540" s="7"/>
      <c r="R540" s="7"/>
      <c r="AD540" s="7"/>
    </row>
    <row r="541" spans="2:30">
      <c r="B541" s="7"/>
      <c r="C541" s="7"/>
      <c r="D541" s="7"/>
      <c r="E541" s="7"/>
      <c r="F541" s="7"/>
      <c r="G541" s="7"/>
      <c r="H541" s="7"/>
      <c r="I541" s="7"/>
      <c r="O541" s="7"/>
      <c r="R541" s="7"/>
      <c r="AD541" s="7"/>
    </row>
    <row r="542" spans="2:30">
      <c r="B542" s="7"/>
      <c r="C542" s="7"/>
      <c r="D542" s="7"/>
      <c r="E542" s="7"/>
      <c r="F542" s="7"/>
      <c r="G542" s="7"/>
      <c r="H542" s="7"/>
      <c r="I542" s="7"/>
      <c r="O542" s="7"/>
      <c r="R542" s="7"/>
      <c r="AD542" s="7"/>
    </row>
    <row r="543" spans="2:30">
      <c r="B543" s="7"/>
      <c r="C543" s="7"/>
      <c r="D543" s="7"/>
      <c r="E543" s="7"/>
      <c r="F543" s="7"/>
      <c r="G543" s="7"/>
      <c r="H543" s="7"/>
      <c r="I543" s="7"/>
      <c r="O543" s="7"/>
      <c r="R543" s="7"/>
      <c r="AD543" s="7"/>
    </row>
    <row r="544" spans="2:30">
      <c r="B544" s="7"/>
      <c r="C544" s="7"/>
      <c r="D544" s="7"/>
      <c r="E544" s="7"/>
      <c r="F544" s="7"/>
      <c r="G544" s="7"/>
      <c r="H544" s="7"/>
      <c r="I544" s="7"/>
      <c r="O544" s="7"/>
      <c r="R544" s="7"/>
      <c r="AD544" s="7"/>
    </row>
    <row r="545" spans="2:30">
      <c r="B545" s="7"/>
      <c r="C545" s="7"/>
      <c r="D545" s="7"/>
      <c r="E545" s="7"/>
      <c r="F545" s="7"/>
      <c r="G545" s="7"/>
      <c r="H545" s="7"/>
      <c r="I545" s="7"/>
      <c r="O545" s="7"/>
      <c r="R545" s="7"/>
      <c r="AD545" s="7"/>
    </row>
    <row r="546" spans="2:30">
      <c r="B546" s="7"/>
      <c r="C546" s="7"/>
      <c r="D546" s="7"/>
      <c r="E546" s="7"/>
      <c r="F546" s="7"/>
      <c r="G546" s="7"/>
      <c r="H546" s="7"/>
      <c r="I546" s="7"/>
      <c r="O546" s="7"/>
      <c r="R546" s="7"/>
      <c r="AD546" s="7"/>
    </row>
    <row r="547" spans="2:30">
      <c r="B547" s="7"/>
      <c r="C547" s="7"/>
      <c r="D547" s="7"/>
      <c r="E547" s="7"/>
      <c r="F547" s="7"/>
      <c r="G547" s="7"/>
      <c r="H547" s="7"/>
      <c r="I547" s="7"/>
      <c r="O547" s="7"/>
      <c r="R547" s="7"/>
      <c r="AD547" s="7"/>
    </row>
    <row r="548" spans="2:30">
      <c r="B548" s="7"/>
      <c r="C548" s="7"/>
      <c r="D548" s="7"/>
      <c r="E548" s="7"/>
      <c r="F548" s="7"/>
      <c r="G548" s="7"/>
      <c r="H548" s="7"/>
      <c r="I548" s="7"/>
      <c r="O548" s="7"/>
      <c r="R548" s="7"/>
      <c r="AD548" s="7"/>
    </row>
    <row r="549" spans="2:30">
      <c r="B549" s="7"/>
      <c r="C549" s="7"/>
      <c r="D549" s="7"/>
      <c r="E549" s="7"/>
      <c r="F549" s="7"/>
      <c r="G549" s="7"/>
      <c r="H549" s="7"/>
      <c r="I549" s="7"/>
      <c r="O549" s="7"/>
      <c r="R549" s="7"/>
      <c r="AD549" s="7"/>
    </row>
    <row r="550" spans="2:30">
      <c r="B550" s="7"/>
      <c r="C550" s="7"/>
      <c r="D550" s="7"/>
      <c r="E550" s="7"/>
      <c r="F550" s="7"/>
      <c r="G550" s="7"/>
      <c r="H550" s="7"/>
      <c r="I550" s="7"/>
      <c r="O550" s="7"/>
      <c r="R550" s="7"/>
      <c r="AD550" s="7"/>
    </row>
    <row r="551" spans="2:30">
      <c r="B551" s="7"/>
      <c r="C551" s="7"/>
      <c r="D551" s="7"/>
      <c r="E551" s="7"/>
      <c r="F551" s="7"/>
      <c r="G551" s="7"/>
      <c r="H551" s="7"/>
      <c r="I551" s="7"/>
      <c r="O551" s="7"/>
      <c r="R551" s="7"/>
      <c r="AD551" s="7"/>
    </row>
    <row r="552" spans="2:30">
      <c r="B552" s="7"/>
      <c r="C552" s="7"/>
      <c r="D552" s="7"/>
      <c r="E552" s="7"/>
      <c r="F552" s="7"/>
      <c r="G552" s="7"/>
      <c r="H552" s="7"/>
      <c r="I552" s="7"/>
      <c r="O552" s="7"/>
      <c r="R552" s="7"/>
      <c r="AD552" s="7"/>
    </row>
    <row r="553" spans="2:30">
      <c r="B553" s="7"/>
      <c r="C553" s="7"/>
      <c r="D553" s="7"/>
      <c r="E553" s="7"/>
      <c r="F553" s="7"/>
      <c r="G553" s="7"/>
      <c r="H553" s="7"/>
      <c r="I553" s="7"/>
      <c r="O553" s="7"/>
      <c r="R553" s="7"/>
      <c r="AD553" s="7"/>
    </row>
    <row r="554" spans="2:30">
      <c r="B554" s="7"/>
      <c r="C554" s="7"/>
      <c r="D554" s="7"/>
      <c r="E554" s="7"/>
      <c r="F554" s="7"/>
      <c r="G554" s="7"/>
      <c r="H554" s="7"/>
      <c r="I554" s="7"/>
      <c r="O554" s="7"/>
      <c r="R554" s="7"/>
      <c r="AD554" s="7"/>
    </row>
    <row r="555" spans="2:30">
      <c r="B555" s="7"/>
      <c r="C555" s="7"/>
      <c r="D555" s="7"/>
      <c r="E555" s="7"/>
      <c r="F555" s="7"/>
      <c r="G555" s="7"/>
      <c r="H555" s="7"/>
      <c r="I555" s="7"/>
      <c r="O555" s="7"/>
      <c r="R555" s="7"/>
      <c r="AD555" s="7"/>
    </row>
    <row r="556" spans="2:30">
      <c r="B556" s="7"/>
      <c r="C556" s="7"/>
      <c r="D556" s="7"/>
      <c r="E556" s="7"/>
      <c r="F556" s="7"/>
      <c r="G556" s="7"/>
      <c r="H556" s="7"/>
      <c r="I556" s="7"/>
      <c r="O556" s="7"/>
      <c r="R556" s="7"/>
      <c r="AD556" s="7"/>
    </row>
    <row r="557" spans="2:30">
      <c r="B557" s="7"/>
      <c r="C557" s="7"/>
      <c r="D557" s="7"/>
      <c r="E557" s="7"/>
      <c r="F557" s="7"/>
      <c r="G557" s="7"/>
      <c r="H557" s="7"/>
      <c r="I557" s="7"/>
      <c r="O557" s="7"/>
      <c r="R557" s="7"/>
      <c r="AD557" s="7"/>
    </row>
    <row r="558" spans="2:30">
      <c r="B558" s="7"/>
      <c r="C558" s="7"/>
      <c r="D558" s="7"/>
      <c r="E558" s="7"/>
      <c r="F558" s="7"/>
      <c r="G558" s="7"/>
      <c r="H558" s="7"/>
      <c r="I558" s="7"/>
      <c r="O558" s="7"/>
      <c r="R558" s="7"/>
      <c r="AD558" s="7"/>
    </row>
    <row r="559" spans="2:30">
      <c r="B559" s="7"/>
      <c r="C559" s="7"/>
      <c r="D559" s="7"/>
      <c r="E559" s="7"/>
      <c r="F559" s="7"/>
      <c r="G559" s="7"/>
      <c r="H559" s="7"/>
      <c r="I559" s="7"/>
      <c r="O559" s="7"/>
      <c r="R559" s="7"/>
      <c r="AD559" s="7"/>
    </row>
    <row r="560" spans="2:30">
      <c r="B560" s="7"/>
      <c r="C560" s="7"/>
      <c r="D560" s="7"/>
      <c r="E560" s="7"/>
      <c r="F560" s="7"/>
      <c r="G560" s="7"/>
      <c r="H560" s="7"/>
      <c r="I560" s="7"/>
      <c r="O560" s="7"/>
      <c r="R560" s="7"/>
      <c r="AD560" s="7"/>
    </row>
    <row r="561" spans="2:30">
      <c r="B561" s="7"/>
      <c r="C561" s="7"/>
      <c r="D561" s="7"/>
      <c r="E561" s="7"/>
      <c r="F561" s="7"/>
      <c r="G561" s="7"/>
      <c r="H561" s="7"/>
      <c r="I561" s="7"/>
      <c r="O561" s="7"/>
      <c r="R561" s="7"/>
      <c r="AD561" s="7"/>
    </row>
    <row r="562" spans="2:30">
      <c r="B562" s="7"/>
      <c r="C562" s="7"/>
      <c r="D562" s="7"/>
      <c r="E562" s="7"/>
      <c r="F562" s="7"/>
      <c r="G562" s="7"/>
      <c r="H562" s="7"/>
      <c r="I562" s="7"/>
      <c r="O562" s="7"/>
      <c r="R562" s="7"/>
      <c r="AD562" s="7"/>
    </row>
    <row r="563" spans="2:30">
      <c r="B563" s="7"/>
      <c r="C563" s="7"/>
      <c r="D563" s="7"/>
      <c r="E563" s="7"/>
      <c r="F563" s="7"/>
      <c r="G563" s="7"/>
      <c r="H563" s="7"/>
      <c r="I563" s="7"/>
      <c r="O563" s="7"/>
      <c r="R563" s="7"/>
      <c r="AD563" s="7"/>
    </row>
    <row r="564" spans="2:30">
      <c r="B564" s="7"/>
      <c r="C564" s="7"/>
      <c r="D564" s="7"/>
      <c r="E564" s="7"/>
      <c r="F564" s="7"/>
      <c r="G564" s="7"/>
      <c r="H564" s="7"/>
      <c r="I564" s="7"/>
      <c r="O564" s="7"/>
      <c r="R564" s="7"/>
      <c r="AD564" s="7"/>
    </row>
    <row r="565" spans="2:30">
      <c r="B565" s="7"/>
      <c r="C565" s="7"/>
      <c r="D565" s="7"/>
      <c r="E565" s="7"/>
      <c r="F565" s="7"/>
      <c r="G565" s="7"/>
      <c r="H565" s="7"/>
      <c r="I565" s="7"/>
      <c r="O565" s="7"/>
      <c r="R565" s="7"/>
      <c r="AD565" s="7"/>
    </row>
    <row r="566" spans="2:30">
      <c r="B566" s="7"/>
      <c r="C566" s="7"/>
      <c r="D566" s="7"/>
      <c r="E566" s="7"/>
      <c r="F566" s="7"/>
      <c r="G566" s="7"/>
      <c r="H566" s="7"/>
      <c r="I566" s="7"/>
      <c r="O566" s="7"/>
      <c r="R566" s="7"/>
      <c r="AD566" s="7"/>
    </row>
    <row r="567" spans="2:30">
      <c r="B567" s="7"/>
      <c r="C567" s="7"/>
      <c r="D567" s="7"/>
      <c r="E567" s="7"/>
      <c r="F567" s="7"/>
      <c r="G567" s="7"/>
      <c r="H567" s="7"/>
      <c r="I567" s="7"/>
      <c r="O567" s="7"/>
      <c r="R567" s="7"/>
      <c r="AD567" s="7"/>
    </row>
    <row r="568" spans="2:30">
      <c r="B568" s="7"/>
      <c r="C568" s="7"/>
      <c r="D568" s="7"/>
      <c r="E568" s="7"/>
      <c r="F568" s="7"/>
      <c r="G568" s="7"/>
      <c r="H568" s="7"/>
      <c r="I568" s="7"/>
      <c r="O568" s="7"/>
      <c r="R568" s="7"/>
      <c r="AD568" s="7"/>
    </row>
    <row r="569" spans="2:30">
      <c r="B569" s="7"/>
      <c r="C569" s="7"/>
      <c r="D569" s="7"/>
      <c r="E569" s="7"/>
      <c r="F569" s="7"/>
      <c r="G569" s="7"/>
      <c r="H569" s="7"/>
      <c r="I569" s="7"/>
      <c r="O569" s="7"/>
      <c r="R569" s="7"/>
      <c r="AD569" s="7"/>
    </row>
    <row r="570" spans="2:30">
      <c r="B570" s="7"/>
      <c r="C570" s="7"/>
      <c r="D570" s="7"/>
      <c r="E570" s="7"/>
      <c r="F570" s="7"/>
      <c r="G570" s="7"/>
      <c r="H570" s="7"/>
      <c r="I570" s="7"/>
      <c r="O570" s="7"/>
      <c r="R570" s="7"/>
      <c r="AD570" s="7"/>
    </row>
    <row r="571" spans="2:30">
      <c r="B571" s="7"/>
      <c r="C571" s="7"/>
      <c r="D571" s="7"/>
      <c r="E571" s="7"/>
      <c r="F571" s="7"/>
      <c r="G571" s="7"/>
      <c r="H571" s="7"/>
      <c r="I571" s="7"/>
      <c r="O571" s="7"/>
      <c r="R571" s="7"/>
      <c r="AD571" s="7"/>
    </row>
    <row r="572" spans="2:30">
      <c r="B572" s="7"/>
      <c r="C572" s="7"/>
      <c r="D572" s="7"/>
      <c r="E572" s="7"/>
      <c r="F572" s="7"/>
      <c r="G572" s="7"/>
      <c r="H572" s="7"/>
      <c r="I572" s="7"/>
      <c r="O572" s="7"/>
      <c r="R572" s="7"/>
      <c r="AD572" s="7"/>
    </row>
    <row r="573" spans="2:30">
      <c r="B573" s="7"/>
      <c r="C573" s="7"/>
      <c r="D573" s="7"/>
      <c r="E573" s="7"/>
      <c r="F573" s="7"/>
      <c r="G573" s="7"/>
      <c r="H573" s="7"/>
      <c r="I573" s="7"/>
      <c r="O573" s="7"/>
      <c r="R573" s="7"/>
      <c r="AD573" s="7"/>
    </row>
    <row r="574" spans="2:30">
      <c r="B574" s="7"/>
      <c r="C574" s="7"/>
      <c r="D574" s="7"/>
      <c r="E574" s="7"/>
      <c r="F574" s="7"/>
      <c r="G574" s="7"/>
      <c r="H574" s="7"/>
      <c r="I574" s="7"/>
      <c r="O574" s="7"/>
      <c r="R574" s="7"/>
      <c r="AD574" s="7"/>
    </row>
    <row r="575" spans="2:30">
      <c r="B575" s="7"/>
      <c r="C575" s="7"/>
      <c r="D575" s="7"/>
      <c r="E575" s="7"/>
      <c r="F575" s="7"/>
      <c r="G575" s="7"/>
      <c r="H575" s="7"/>
      <c r="I575" s="7"/>
      <c r="O575" s="7"/>
      <c r="R575" s="7"/>
      <c r="AD575" s="7"/>
    </row>
    <row r="576" spans="2:30">
      <c r="B576" s="7"/>
      <c r="C576" s="7"/>
      <c r="D576" s="7"/>
      <c r="E576" s="7"/>
      <c r="F576" s="7"/>
      <c r="G576" s="7"/>
      <c r="H576" s="7"/>
      <c r="I576" s="7"/>
      <c r="O576" s="7"/>
      <c r="R576" s="7"/>
      <c r="AD576" s="7"/>
    </row>
    <row r="577" spans="2:30">
      <c r="B577" s="7"/>
      <c r="C577" s="7"/>
      <c r="D577" s="7"/>
      <c r="E577" s="7"/>
      <c r="F577" s="7"/>
      <c r="G577" s="7"/>
      <c r="H577" s="7"/>
      <c r="I577" s="7"/>
      <c r="O577" s="7"/>
      <c r="R577" s="7"/>
      <c r="AD577" s="7"/>
    </row>
    <row r="578" spans="2:30">
      <c r="B578" s="7"/>
      <c r="C578" s="7"/>
      <c r="D578" s="7"/>
      <c r="E578" s="7"/>
      <c r="F578" s="7"/>
      <c r="G578" s="7"/>
      <c r="H578" s="7"/>
      <c r="I578" s="7"/>
      <c r="O578" s="7"/>
      <c r="R578" s="7"/>
      <c r="AD578" s="7"/>
    </row>
    <row r="579" spans="2:30">
      <c r="B579" s="7"/>
      <c r="C579" s="7"/>
      <c r="D579" s="7"/>
      <c r="E579" s="7"/>
      <c r="F579" s="7"/>
      <c r="G579" s="7"/>
      <c r="H579" s="7"/>
      <c r="I579" s="7"/>
      <c r="O579" s="7"/>
      <c r="R579" s="7"/>
      <c r="AD579" s="7"/>
    </row>
    <row r="580" spans="2:30">
      <c r="B580" s="7"/>
      <c r="C580" s="7"/>
      <c r="D580" s="7"/>
      <c r="E580" s="7"/>
      <c r="F580" s="7"/>
      <c r="G580" s="7"/>
      <c r="H580" s="7"/>
      <c r="I580" s="7"/>
      <c r="O580" s="7"/>
      <c r="R580" s="7"/>
      <c r="AD580" s="7"/>
    </row>
    <row r="581" spans="2:30">
      <c r="B581" s="7"/>
      <c r="C581" s="7"/>
      <c r="D581" s="7"/>
      <c r="E581" s="7"/>
      <c r="F581" s="7"/>
      <c r="G581" s="7"/>
      <c r="H581" s="7"/>
      <c r="I581" s="7"/>
      <c r="O581" s="7"/>
      <c r="R581" s="7"/>
      <c r="AD581" s="7"/>
    </row>
    <row r="582" spans="2:30">
      <c r="B582" s="7"/>
      <c r="C582" s="7"/>
      <c r="D582" s="7"/>
      <c r="E582" s="7"/>
      <c r="F582" s="7"/>
      <c r="G582" s="7"/>
      <c r="H582" s="7"/>
      <c r="I582" s="7"/>
      <c r="O582" s="7"/>
      <c r="R582" s="7"/>
      <c r="AD582" s="7"/>
    </row>
    <row r="583" spans="2:30">
      <c r="B583" s="7"/>
      <c r="C583" s="7"/>
      <c r="D583" s="7"/>
      <c r="E583" s="7"/>
      <c r="F583" s="7"/>
      <c r="G583" s="7"/>
      <c r="H583" s="7"/>
      <c r="I583" s="7"/>
      <c r="O583" s="7"/>
      <c r="R583" s="7"/>
      <c r="AD583" s="7"/>
    </row>
    <row r="584" spans="2:30">
      <c r="B584" s="7"/>
      <c r="C584" s="7"/>
      <c r="D584" s="7"/>
      <c r="E584" s="7"/>
      <c r="F584" s="7"/>
      <c r="G584" s="7"/>
      <c r="H584" s="7"/>
      <c r="I584" s="7"/>
      <c r="O584" s="7"/>
      <c r="R584" s="7"/>
      <c r="AD584" s="7"/>
    </row>
    <row r="585" spans="2:30">
      <c r="B585" s="7"/>
      <c r="C585" s="7"/>
      <c r="D585" s="7"/>
      <c r="E585" s="7"/>
      <c r="F585" s="7"/>
      <c r="G585" s="7"/>
      <c r="H585" s="7"/>
      <c r="I585" s="7"/>
      <c r="O585" s="7"/>
      <c r="R585" s="7"/>
      <c r="AD585" s="7"/>
    </row>
    <row r="586" spans="2:30">
      <c r="B586" s="7"/>
      <c r="C586" s="7"/>
      <c r="D586" s="7"/>
      <c r="E586" s="7"/>
      <c r="F586" s="7"/>
      <c r="G586" s="7"/>
      <c r="H586" s="7"/>
      <c r="I586" s="7"/>
      <c r="O586" s="7"/>
      <c r="R586" s="7"/>
      <c r="AD586" s="7"/>
    </row>
    <row r="587" spans="2:30">
      <c r="B587" s="7"/>
      <c r="C587" s="7"/>
      <c r="D587" s="7"/>
      <c r="E587" s="7"/>
      <c r="F587" s="7"/>
      <c r="G587" s="7"/>
      <c r="H587" s="7"/>
      <c r="I587" s="7"/>
      <c r="O587" s="7"/>
      <c r="R587" s="7"/>
      <c r="AD587" s="7"/>
    </row>
    <row r="588" spans="2:30">
      <c r="B588" s="7"/>
      <c r="C588" s="7"/>
      <c r="D588" s="7"/>
      <c r="E588" s="7"/>
      <c r="F588" s="7"/>
      <c r="G588" s="7"/>
      <c r="H588" s="7"/>
      <c r="I588" s="7"/>
      <c r="O588" s="7"/>
      <c r="R588" s="7"/>
      <c r="AD588" s="7"/>
    </row>
    <row r="589" spans="2:30">
      <c r="B589" s="7"/>
      <c r="C589" s="7"/>
      <c r="D589" s="7"/>
      <c r="E589" s="7"/>
      <c r="F589" s="7"/>
      <c r="G589" s="7"/>
      <c r="H589" s="7"/>
      <c r="I589" s="7"/>
      <c r="O589" s="7"/>
      <c r="R589" s="7"/>
      <c r="AD589" s="7"/>
    </row>
    <row r="590" spans="2:30">
      <c r="B590" s="7"/>
      <c r="C590" s="7"/>
      <c r="D590" s="7"/>
      <c r="E590" s="7"/>
      <c r="F590" s="7"/>
      <c r="G590" s="7"/>
      <c r="H590" s="7"/>
      <c r="I590" s="7"/>
      <c r="O590" s="7"/>
      <c r="R590" s="7"/>
      <c r="AD590" s="7"/>
    </row>
    <row r="591" spans="2:30">
      <c r="B591" s="7"/>
      <c r="C591" s="7"/>
      <c r="D591" s="7"/>
      <c r="E591" s="7"/>
      <c r="F591" s="7"/>
      <c r="G591" s="7"/>
      <c r="H591" s="7"/>
      <c r="I591" s="7"/>
      <c r="O591" s="7"/>
      <c r="R591" s="7"/>
      <c r="AD591" s="7"/>
    </row>
    <row r="592" spans="2:30">
      <c r="B592" s="7"/>
      <c r="C592" s="7"/>
      <c r="D592" s="7"/>
      <c r="E592" s="7"/>
      <c r="F592" s="7"/>
      <c r="G592" s="7"/>
      <c r="H592" s="7"/>
      <c r="I592" s="7"/>
      <c r="O592" s="7"/>
      <c r="R592" s="7"/>
      <c r="AD592" s="7"/>
    </row>
    <row r="593" spans="2:30">
      <c r="B593" s="7"/>
      <c r="C593" s="7"/>
      <c r="D593" s="7"/>
      <c r="E593" s="7"/>
      <c r="F593" s="7"/>
      <c r="G593" s="7"/>
      <c r="H593" s="7"/>
      <c r="I593" s="7"/>
      <c r="O593" s="7"/>
      <c r="R593" s="7"/>
      <c r="AD593" s="7"/>
    </row>
    <row r="594" spans="2:30">
      <c r="B594" s="7"/>
      <c r="C594" s="7"/>
      <c r="D594" s="7"/>
      <c r="E594" s="7"/>
      <c r="F594" s="7"/>
      <c r="G594" s="7"/>
      <c r="H594" s="7"/>
      <c r="I594" s="7"/>
      <c r="O594" s="7"/>
      <c r="R594" s="7"/>
      <c r="AD594" s="7"/>
    </row>
    <row r="595" spans="2:30">
      <c r="B595" s="7"/>
      <c r="C595" s="7"/>
      <c r="D595" s="7"/>
      <c r="E595" s="7"/>
      <c r="F595" s="7"/>
      <c r="G595" s="7"/>
      <c r="H595" s="7"/>
      <c r="I595" s="7"/>
      <c r="O595" s="7"/>
      <c r="R595" s="7"/>
      <c r="AD595" s="7"/>
    </row>
    <row r="596" spans="2:30">
      <c r="B596" s="7"/>
      <c r="C596" s="7"/>
      <c r="D596" s="7"/>
      <c r="E596" s="7"/>
      <c r="F596" s="7"/>
      <c r="G596" s="7"/>
      <c r="H596" s="7"/>
      <c r="I596" s="7"/>
      <c r="O596" s="7"/>
      <c r="R596" s="7"/>
      <c r="AD596" s="7"/>
    </row>
    <row r="597" spans="2:30">
      <c r="B597" s="7"/>
      <c r="C597" s="7"/>
      <c r="D597" s="7"/>
      <c r="E597" s="7"/>
      <c r="F597" s="7"/>
      <c r="G597" s="7"/>
      <c r="H597" s="7"/>
      <c r="I597" s="7"/>
      <c r="O597" s="7"/>
      <c r="R597" s="7"/>
      <c r="AD597" s="7"/>
    </row>
    <row r="598" spans="2:30">
      <c r="B598" s="7"/>
      <c r="C598" s="7"/>
      <c r="D598" s="7"/>
      <c r="E598" s="7"/>
      <c r="F598" s="7"/>
      <c r="G598" s="7"/>
      <c r="H598" s="7"/>
      <c r="I598" s="7"/>
      <c r="O598" s="7"/>
      <c r="R598" s="7"/>
      <c r="AD598" s="7"/>
    </row>
    <row r="599" spans="2:30">
      <c r="B599" s="7"/>
      <c r="C599" s="7"/>
      <c r="D599" s="7"/>
      <c r="E599" s="7"/>
      <c r="F599" s="7"/>
      <c r="G599" s="7"/>
      <c r="H599" s="7"/>
      <c r="I599" s="7"/>
      <c r="O599" s="7"/>
      <c r="R599" s="7"/>
      <c r="AD599" s="7"/>
    </row>
    <row r="600" spans="2:30">
      <c r="B600" s="7"/>
      <c r="C600" s="7"/>
      <c r="D600" s="7"/>
      <c r="E600" s="7"/>
      <c r="F600" s="7"/>
      <c r="G600" s="7"/>
      <c r="H600" s="7"/>
      <c r="I600" s="7"/>
      <c r="O600" s="7"/>
      <c r="R600" s="7"/>
      <c r="AD600" s="7"/>
    </row>
    <row r="601" spans="2:30">
      <c r="B601" s="7"/>
      <c r="C601" s="7"/>
      <c r="D601" s="7"/>
      <c r="E601" s="7"/>
      <c r="F601" s="7"/>
      <c r="G601" s="7"/>
      <c r="H601" s="7"/>
      <c r="I601" s="7"/>
      <c r="O601" s="7"/>
      <c r="R601" s="7"/>
      <c r="AD601" s="7"/>
    </row>
    <row r="602" spans="2:30">
      <c r="B602" s="7"/>
      <c r="C602" s="7"/>
      <c r="D602" s="7"/>
      <c r="E602" s="7"/>
      <c r="F602" s="7"/>
      <c r="G602" s="7"/>
      <c r="H602" s="7"/>
      <c r="I602" s="7"/>
      <c r="O602" s="7"/>
      <c r="R602" s="7"/>
      <c r="AD602" s="7"/>
    </row>
    <row r="603" spans="2:30">
      <c r="B603" s="7"/>
      <c r="C603" s="7"/>
      <c r="D603" s="7"/>
      <c r="E603" s="7"/>
      <c r="F603" s="7"/>
      <c r="G603" s="7"/>
      <c r="H603" s="7"/>
      <c r="I603" s="7"/>
      <c r="O603" s="7"/>
      <c r="R603" s="7"/>
      <c r="AD603" s="7"/>
    </row>
    <row r="604" spans="2:30">
      <c r="B604" s="7"/>
      <c r="C604" s="7"/>
      <c r="D604" s="7"/>
      <c r="E604" s="7"/>
      <c r="F604" s="7"/>
      <c r="G604" s="7"/>
      <c r="H604" s="7"/>
      <c r="I604" s="7"/>
      <c r="O604" s="7"/>
      <c r="R604" s="7"/>
      <c r="AD604" s="7"/>
    </row>
    <row r="605" spans="2:30">
      <c r="B605" s="7"/>
      <c r="C605" s="7"/>
      <c r="D605" s="7"/>
      <c r="E605" s="7"/>
      <c r="F605" s="7"/>
      <c r="G605" s="7"/>
      <c r="H605" s="7"/>
      <c r="I605" s="7"/>
      <c r="O605" s="7"/>
      <c r="R605" s="7"/>
      <c r="AD605" s="7"/>
    </row>
    <row r="606" spans="2:30">
      <c r="B606" s="7"/>
      <c r="C606" s="7"/>
      <c r="D606" s="7"/>
      <c r="E606" s="7"/>
      <c r="F606" s="7"/>
      <c r="G606" s="7"/>
      <c r="H606" s="7"/>
      <c r="I606" s="7"/>
      <c r="O606" s="7"/>
      <c r="R606" s="7"/>
      <c r="AD606" s="7"/>
    </row>
    <row r="607" spans="2:30">
      <c r="B607" s="7"/>
      <c r="C607" s="7"/>
      <c r="D607" s="7"/>
      <c r="E607" s="7"/>
      <c r="F607" s="7"/>
      <c r="G607" s="7"/>
      <c r="H607" s="7"/>
      <c r="I607" s="7"/>
      <c r="O607" s="7"/>
      <c r="R607" s="7"/>
      <c r="AD607" s="7"/>
    </row>
    <row r="608" spans="2:30">
      <c r="B608" s="7"/>
      <c r="C608" s="7"/>
      <c r="D608" s="7"/>
      <c r="E608" s="7"/>
      <c r="F608" s="7"/>
      <c r="G608" s="7"/>
      <c r="H608" s="7"/>
      <c r="I608" s="7"/>
      <c r="O608" s="7"/>
      <c r="R608" s="7"/>
      <c r="AD608" s="7"/>
    </row>
    <row r="609" spans="2:30">
      <c r="B609" s="7"/>
      <c r="C609" s="7"/>
      <c r="D609" s="7"/>
      <c r="E609" s="7"/>
      <c r="F609" s="7"/>
      <c r="G609" s="7"/>
      <c r="H609" s="7"/>
      <c r="I609" s="7"/>
      <c r="O609" s="7"/>
      <c r="R609" s="7"/>
      <c r="AD609" s="7"/>
    </row>
    <row r="610" spans="2:30">
      <c r="B610" s="7"/>
      <c r="C610" s="7"/>
      <c r="D610" s="7"/>
      <c r="E610" s="7"/>
      <c r="F610" s="7"/>
      <c r="G610" s="7"/>
      <c r="H610" s="7"/>
      <c r="I610" s="7"/>
      <c r="O610" s="7"/>
      <c r="R610" s="7"/>
      <c r="AD610" s="7"/>
    </row>
    <row r="611" spans="2:30">
      <c r="B611" s="7"/>
      <c r="C611" s="7"/>
      <c r="D611" s="7"/>
      <c r="E611" s="7"/>
      <c r="F611" s="7"/>
      <c r="G611" s="7"/>
      <c r="H611" s="7"/>
      <c r="I611" s="7"/>
      <c r="O611" s="7"/>
      <c r="R611" s="7"/>
      <c r="AD611" s="7"/>
    </row>
    <row r="612" spans="2:30">
      <c r="B612" s="7"/>
      <c r="C612" s="7"/>
      <c r="D612" s="7"/>
      <c r="E612" s="7"/>
      <c r="F612" s="7"/>
      <c r="G612" s="7"/>
      <c r="H612" s="7"/>
      <c r="I612" s="7"/>
      <c r="O612" s="7"/>
      <c r="R612" s="7"/>
      <c r="AD612" s="7"/>
    </row>
    <row r="613" spans="2:30">
      <c r="B613" s="7"/>
      <c r="C613" s="7"/>
      <c r="D613" s="7"/>
      <c r="E613" s="7"/>
      <c r="F613" s="7"/>
      <c r="G613" s="7"/>
      <c r="H613" s="7"/>
      <c r="I613" s="7"/>
      <c r="O613" s="7"/>
      <c r="R613" s="7"/>
      <c r="AD613" s="7"/>
    </row>
    <row r="614" spans="2:30">
      <c r="B614" s="7"/>
      <c r="C614" s="7"/>
      <c r="D614" s="7"/>
      <c r="E614" s="7"/>
      <c r="F614" s="7"/>
      <c r="G614" s="7"/>
      <c r="H614" s="7"/>
      <c r="I614" s="7"/>
      <c r="O614" s="7"/>
      <c r="R614" s="7"/>
      <c r="AD614" s="7"/>
    </row>
    <row r="615" spans="2:30">
      <c r="B615" s="7"/>
      <c r="C615" s="7"/>
      <c r="D615" s="7"/>
      <c r="E615" s="7"/>
      <c r="F615" s="7"/>
      <c r="G615" s="7"/>
      <c r="H615" s="7"/>
      <c r="I615" s="7"/>
      <c r="O615" s="7"/>
      <c r="R615" s="7"/>
      <c r="AD615" s="7"/>
    </row>
    <row r="616" spans="2:30">
      <c r="B616" s="7"/>
      <c r="C616" s="7"/>
      <c r="D616" s="7"/>
      <c r="E616" s="7"/>
      <c r="F616" s="7"/>
      <c r="G616" s="7"/>
      <c r="H616" s="7"/>
      <c r="I616" s="7"/>
      <c r="O616" s="7"/>
      <c r="R616" s="7"/>
      <c r="AD616" s="7"/>
    </row>
    <row r="617" spans="2:30">
      <c r="B617" s="7"/>
      <c r="C617" s="7"/>
      <c r="D617" s="7"/>
      <c r="E617" s="7"/>
      <c r="F617" s="7"/>
      <c r="G617" s="7"/>
      <c r="H617" s="7"/>
      <c r="I617" s="7"/>
      <c r="O617" s="7"/>
      <c r="R617" s="7"/>
      <c r="AD617" s="7"/>
    </row>
    <row r="618" spans="2:30">
      <c r="B618" s="7"/>
      <c r="C618" s="7"/>
      <c r="D618" s="7"/>
      <c r="E618" s="7"/>
      <c r="F618" s="7"/>
      <c r="G618" s="7"/>
      <c r="H618" s="7"/>
      <c r="I618" s="7"/>
      <c r="O618" s="7"/>
      <c r="R618" s="7"/>
      <c r="AD618" s="7"/>
    </row>
    <row r="619" spans="2:30">
      <c r="B619" s="7"/>
      <c r="C619" s="7"/>
      <c r="D619" s="7"/>
      <c r="E619" s="7"/>
      <c r="F619" s="7"/>
      <c r="G619" s="7"/>
      <c r="H619" s="7"/>
      <c r="I619" s="7"/>
      <c r="O619" s="7"/>
      <c r="R619" s="7"/>
      <c r="AD619" s="7"/>
    </row>
    <row r="620" spans="2:30">
      <c r="B620" s="7"/>
      <c r="C620" s="7"/>
      <c r="D620" s="7"/>
      <c r="E620" s="7"/>
      <c r="F620" s="7"/>
      <c r="G620" s="7"/>
      <c r="H620" s="7"/>
      <c r="I620" s="7"/>
      <c r="O620" s="7"/>
      <c r="R620" s="7"/>
      <c r="AD620" s="7"/>
    </row>
    <row r="621" spans="2:30">
      <c r="B621" s="7"/>
      <c r="C621" s="7"/>
      <c r="D621" s="7"/>
      <c r="E621" s="7"/>
      <c r="F621" s="7"/>
      <c r="G621" s="7"/>
      <c r="H621" s="7"/>
      <c r="I621" s="7"/>
      <c r="O621" s="7"/>
      <c r="R621" s="7"/>
      <c r="AD621" s="7"/>
    </row>
    <row r="622" spans="2:30">
      <c r="B622" s="7"/>
      <c r="C622" s="7"/>
      <c r="D622" s="7"/>
      <c r="E622" s="7"/>
      <c r="F622" s="7"/>
      <c r="G622" s="7"/>
      <c r="H622" s="7"/>
      <c r="I622" s="7"/>
      <c r="O622" s="7"/>
      <c r="R622" s="7"/>
      <c r="AD622" s="7"/>
    </row>
    <row r="623" spans="2:30">
      <c r="B623" s="7"/>
      <c r="C623" s="7"/>
      <c r="D623" s="7"/>
      <c r="E623" s="7"/>
      <c r="F623" s="7"/>
      <c r="G623" s="7"/>
      <c r="H623" s="7"/>
      <c r="I623" s="7"/>
      <c r="O623" s="7"/>
      <c r="R623" s="7"/>
      <c r="AD623" s="7"/>
    </row>
    <row r="624" spans="2:30">
      <c r="B624" s="7"/>
      <c r="C624" s="7"/>
      <c r="D624" s="7"/>
      <c r="E624" s="7"/>
      <c r="F624" s="7"/>
      <c r="G624" s="7"/>
      <c r="H624" s="7"/>
      <c r="I624" s="7"/>
      <c r="O624" s="7"/>
      <c r="R624" s="7"/>
      <c r="AD624" s="7"/>
    </row>
    <row r="625" spans="2:30">
      <c r="B625" s="7"/>
      <c r="C625" s="7"/>
      <c r="D625" s="7"/>
      <c r="E625" s="7"/>
      <c r="F625" s="7"/>
      <c r="G625" s="7"/>
      <c r="H625" s="7"/>
      <c r="I625" s="7"/>
      <c r="O625" s="7"/>
      <c r="R625" s="7"/>
      <c r="AD625" s="7"/>
    </row>
    <row r="626" spans="2:30">
      <c r="B626" s="7"/>
      <c r="C626" s="7"/>
      <c r="D626" s="7"/>
      <c r="E626" s="7"/>
      <c r="F626" s="7"/>
      <c r="G626" s="7"/>
      <c r="H626" s="7"/>
      <c r="I626" s="7"/>
      <c r="O626" s="7"/>
      <c r="R626" s="7"/>
      <c r="AD626" s="7"/>
    </row>
    <row r="627" spans="2:30">
      <c r="B627" s="7"/>
      <c r="C627" s="7"/>
      <c r="D627" s="7"/>
      <c r="E627" s="7"/>
      <c r="F627" s="7"/>
      <c r="G627" s="7"/>
      <c r="H627" s="7"/>
      <c r="I627" s="7"/>
      <c r="O627" s="7"/>
      <c r="R627" s="7"/>
      <c r="AD627" s="7"/>
    </row>
    <row r="628" spans="2:30">
      <c r="B628" s="7"/>
      <c r="C628" s="7"/>
      <c r="D628" s="7"/>
      <c r="E628" s="7"/>
      <c r="F628" s="7"/>
      <c r="G628" s="7"/>
      <c r="H628" s="7"/>
      <c r="I628" s="7"/>
      <c r="O628" s="7"/>
      <c r="R628" s="7"/>
      <c r="AD628" s="7"/>
    </row>
    <row r="629" spans="2:30">
      <c r="B629" s="7"/>
      <c r="C629" s="7"/>
      <c r="D629" s="7"/>
      <c r="E629" s="7"/>
      <c r="F629" s="7"/>
      <c r="G629" s="7"/>
      <c r="H629" s="7"/>
      <c r="I629" s="7"/>
      <c r="O629" s="7"/>
      <c r="R629" s="7"/>
      <c r="AD629" s="7"/>
    </row>
    <row r="630" spans="2:30">
      <c r="B630" s="7"/>
      <c r="C630" s="7"/>
      <c r="D630" s="7"/>
      <c r="E630" s="7"/>
      <c r="F630" s="7"/>
      <c r="G630" s="7"/>
      <c r="H630" s="7"/>
      <c r="I630" s="7"/>
      <c r="O630" s="7"/>
      <c r="R630" s="7"/>
      <c r="AD630" s="7"/>
    </row>
    <row r="631" spans="2:30">
      <c r="B631" s="7"/>
      <c r="C631" s="7"/>
      <c r="D631" s="7"/>
      <c r="E631" s="7"/>
      <c r="F631" s="7"/>
      <c r="G631" s="7"/>
      <c r="H631" s="7"/>
      <c r="I631" s="7"/>
      <c r="O631" s="7"/>
      <c r="R631" s="7"/>
      <c r="AD631" s="7"/>
    </row>
    <row r="632" spans="2:30">
      <c r="B632" s="7"/>
      <c r="C632" s="7"/>
      <c r="D632" s="7"/>
      <c r="E632" s="7"/>
      <c r="F632" s="7"/>
      <c r="G632" s="7"/>
      <c r="H632" s="7"/>
      <c r="I632" s="7"/>
      <c r="O632" s="7"/>
      <c r="R632" s="7"/>
      <c r="AD632" s="7"/>
    </row>
    <row r="633" spans="2:30">
      <c r="B633" s="7"/>
      <c r="C633" s="7"/>
      <c r="D633" s="7"/>
      <c r="E633" s="7"/>
      <c r="F633" s="7"/>
      <c r="G633" s="7"/>
      <c r="H633" s="7"/>
      <c r="I633" s="7"/>
      <c r="O633" s="7"/>
      <c r="R633" s="7"/>
      <c r="AD633" s="7"/>
    </row>
    <row r="634" spans="2:30">
      <c r="B634" s="7"/>
      <c r="C634" s="7"/>
      <c r="D634" s="7"/>
      <c r="E634" s="7"/>
      <c r="F634" s="7"/>
      <c r="G634" s="7"/>
      <c r="H634" s="7"/>
      <c r="I634" s="7"/>
      <c r="O634" s="7"/>
      <c r="R634" s="7"/>
      <c r="AD634" s="7"/>
    </row>
    <row r="635" spans="2:30">
      <c r="B635" s="7"/>
      <c r="C635" s="7"/>
      <c r="D635" s="7"/>
      <c r="E635" s="7"/>
      <c r="F635" s="7"/>
      <c r="G635" s="7"/>
      <c r="H635" s="7"/>
      <c r="I635" s="7"/>
      <c r="O635" s="7"/>
      <c r="R635" s="7"/>
      <c r="AD635" s="7"/>
    </row>
    <row r="636" spans="2:30">
      <c r="B636" s="7"/>
      <c r="C636" s="7"/>
      <c r="D636" s="7"/>
      <c r="E636" s="7"/>
      <c r="F636" s="7"/>
      <c r="G636" s="7"/>
      <c r="H636" s="7"/>
      <c r="I636" s="7"/>
      <c r="O636" s="7"/>
      <c r="R636" s="7"/>
      <c r="AD636" s="7"/>
    </row>
    <row r="637" spans="2:30">
      <c r="B637" s="7"/>
      <c r="C637" s="7"/>
      <c r="D637" s="7"/>
      <c r="E637" s="7"/>
      <c r="F637" s="7"/>
      <c r="G637" s="7"/>
      <c r="H637" s="7"/>
      <c r="I637" s="7"/>
      <c r="O637" s="7"/>
      <c r="R637" s="7"/>
      <c r="AD637" s="7"/>
    </row>
    <row r="638" spans="2:30">
      <c r="B638" s="7"/>
      <c r="C638" s="7"/>
      <c r="D638" s="7"/>
      <c r="E638" s="7"/>
      <c r="F638" s="7"/>
      <c r="G638" s="7"/>
      <c r="H638" s="7"/>
      <c r="I638" s="7"/>
      <c r="O638" s="7"/>
      <c r="R638" s="7"/>
      <c r="AD638" s="7"/>
    </row>
    <row r="639" spans="2:30">
      <c r="B639" s="7"/>
      <c r="C639" s="7"/>
      <c r="D639" s="7"/>
      <c r="E639" s="7"/>
      <c r="F639" s="7"/>
      <c r="G639" s="7"/>
      <c r="H639" s="7"/>
      <c r="I639" s="7"/>
      <c r="O639" s="7"/>
      <c r="R639" s="7"/>
      <c r="AD639" s="7"/>
    </row>
    <row r="640" spans="2:30">
      <c r="B640" s="7"/>
      <c r="C640" s="7"/>
      <c r="D640" s="7"/>
      <c r="E640" s="7"/>
      <c r="F640" s="7"/>
      <c r="G640" s="7"/>
      <c r="H640" s="7"/>
      <c r="I640" s="7"/>
      <c r="O640" s="7"/>
      <c r="R640" s="7"/>
      <c r="AD640" s="7"/>
    </row>
    <row r="641" spans="2:30">
      <c r="B641" s="7"/>
      <c r="C641" s="7"/>
      <c r="D641" s="7"/>
      <c r="E641" s="7"/>
      <c r="F641" s="7"/>
      <c r="G641" s="7"/>
      <c r="H641" s="7"/>
      <c r="I641" s="7"/>
      <c r="O641" s="7"/>
      <c r="R641" s="7"/>
      <c r="AD641" s="7"/>
    </row>
    <row r="642" spans="2:30">
      <c r="B642" s="7"/>
      <c r="C642" s="7"/>
      <c r="D642" s="7"/>
      <c r="E642" s="7"/>
      <c r="F642" s="7"/>
      <c r="G642" s="7"/>
      <c r="H642" s="7"/>
      <c r="I642" s="7"/>
      <c r="O642" s="7"/>
      <c r="R642" s="7"/>
      <c r="AD642" s="7"/>
    </row>
    <row r="643" spans="2:30">
      <c r="B643" s="7"/>
      <c r="C643" s="7"/>
      <c r="D643" s="7"/>
      <c r="E643" s="7"/>
      <c r="F643" s="7"/>
      <c r="G643" s="7"/>
      <c r="H643" s="7"/>
      <c r="I643" s="7"/>
      <c r="O643" s="7"/>
      <c r="R643" s="7"/>
      <c r="AD643" s="7"/>
    </row>
    <row r="644" spans="2:30">
      <c r="B644" s="7"/>
      <c r="C644" s="7"/>
      <c r="D644" s="7"/>
      <c r="E644" s="7"/>
      <c r="F644" s="7"/>
      <c r="G644" s="7"/>
      <c r="H644" s="7"/>
      <c r="I644" s="7"/>
      <c r="O644" s="7"/>
      <c r="R644" s="7"/>
      <c r="AD644" s="7"/>
    </row>
    <row r="645" spans="2:30">
      <c r="B645" s="7"/>
      <c r="C645" s="7"/>
      <c r="D645" s="7"/>
      <c r="E645" s="7"/>
      <c r="F645" s="7"/>
      <c r="G645" s="7"/>
      <c r="H645" s="7"/>
      <c r="I645" s="7"/>
      <c r="O645" s="7"/>
      <c r="R645" s="7"/>
      <c r="AD645" s="7"/>
    </row>
    <row r="646" spans="2:30">
      <c r="B646" s="7"/>
      <c r="C646" s="7"/>
      <c r="D646" s="7"/>
      <c r="E646" s="7"/>
      <c r="F646" s="7"/>
      <c r="G646" s="7"/>
      <c r="H646" s="7"/>
      <c r="I646" s="7"/>
      <c r="O646" s="7"/>
      <c r="R646" s="7"/>
      <c r="AD646" s="7"/>
    </row>
    <row r="647" spans="2:30">
      <c r="B647" s="7"/>
      <c r="C647" s="7"/>
      <c r="D647" s="7"/>
      <c r="E647" s="7"/>
      <c r="F647" s="7"/>
      <c r="G647" s="7"/>
      <c r="H647" s="7"/>
      <c r="I647" s="7"/>
      <c r="O647" s="7"/>
      <c r="R647" s="7"/>
      <c r="AD647" s="7"/>
    </row>
    <row r="648" spans="2:30">
      <c r="B648" s="7"/>
      <c r="C648" s="7"/>
      <c r="D648" s="7"/>
      <c r="E648" s="7"/>
      <c r="F648" s="7"/>
      <c r="G648" s="7"/>
      <c r="H648" s="7"/>
      <c r="I648" s="7"/>
      <c r="O648" s="7"/>
      <c r="R648" s="7"/>
      <c r="AD648" s="7"/>
    </row>
    <row r="649" spans="2:30">
      <c r="B649" s="7"/>
      <c r="C649" s="7"/>
      <c r="D649" s="7"/>
      <c r="E649" s="7"/>
      <c r="F649" s="7"/>
      <c r="G649" s="7"/>
      <c r="H649" s="7"/>
      <c r="I649" s="7"/>
      <c r="O649" s="7"/>
      <c r="R649" s="7"/>
      <c r="AD649" s="7"/>
    </row>
    <row r="650" spans="2:30">
      <c r="B650" s="7"/>
      <c r="C650" s="7"/>
      <c r="D650" s="7"/>
      <c r="E650" s="7"/>
      <c r="F650" s="7"/>
      <c r="G650" s="7"/>
      <c r="H650" s="7"/>
      <c r="I650" s="7"/>
      <c r="O650" s="7"/>
      <c r="R650" s="7"/>
      <c r="AD650" s="7"/>
    </row>
    <row r="651" spans="2:30">
      <c r="B651" s="7"/>
      <c r="C651" s="7"/>
      <c r="D651" s="7"/>
      <c r="E651" s="7"/>
      <c r="F651" s="7"/>
      <c r="G651" s="7"/>
      <c r="H651" s="7"/>
      <c r="I651" s="7"/>
      <c r="O651" s="7"/>
      <c r="R651" s="7"/>
      <c r="AD651" s="7"/>
    </row>
    <row r="652" spans="2:30">
      <c r="B652" s="7"/>
      <c r="C652" s="7"/>
      <c r="D652" s="7"/>
      <c r="E652" s="7"/>
      <c r="F652" s="7"/>
      <c r="G652" s="7"/>
      <c r="H652" s="7"/>
      <c r="I652" s="7"/>
      <c r="O652" s="7"/>
      <c r="R652" s="7"/>
      <c r="AD652" s="7"/>
    </row>
    <row r="653" spans="2:30">
      <c r="B653" s="7"/>
      <c r="C653" s="7"/>
      <c r="D653" s="7"/>
      <c r="E653" s="7"/>
      <c r="F653" s="7"/>
      <c r="G653" s="7"/>
      <c r="H653" s="7"/>
      <c r="I653" s="7"/>
      <c r="O653" s="7"/>
      <c r="R653" s="7"/>
      <c r="AD653" s="7"/>
    </row>
    <row r="654" spans="2:30">
      <c r="B654" s="7"/>
      <c r="C654" s="7"/>
      <c r="D654" s="7"/>
      <c r="E654" s="7"/>
      <c r="F654" s="7"/>
      <c r="G654" s="7"/>
      <c r="H654" s="7"/>
      <c r="I654" s="7"/>
      <c r="O654" s="7"/>
      <c r="R654" s="7"/>
      <c r="AD654" s="7"/>
    </row>
    <row r="655" spans="2:30">
      <c r="B655" s="7"/>
      <c r="C655" s="7"/>
      <c r="D655" s="7"/>
      <c r="E655" s="7"/>
      <c r="F655" s="7"/>
      <c r="G655" s="7"/>
      <c r="H655" s="7"/>
      <c r="I655" s="7"/>
      <c r="O655" s="7"/>
      <c r="R655" s="7"/>
      <c r="AD655" s="7"/>
    </row>
    <row r="656" spans="2:30">
      <c r="B656" s="7"/>
      <c r="C656" s="7"/>
      <c r="D656" s="7"/>
      <c r="E656" s="7"/>
      <c r="F656" s="7"/>
      <c r="G656" s="7"/>
      <c r="H656" s="7"/>
      <c r="I656" s="7"/>
      <c r="O656" s="7"/>
      <c r="R656" s="7"/>
      <c r="AD656" s="7"/>
    </row>
    <row r="657" spans="2:30">
      <c r="B657" s="7"/>
      <c r="C657" s="7"/>
      <c r="D657" s="7"/>
      <c r="E657" s="7"/>
      <c r="F657" s="7"/>
      <c r="G657" s="7"/>
      <c r="H657" s="7"/>
      <c r="I657" s="7"/>
      <c r="O657" s="7"/>
      <c r="R657" s="7"/>
      <c r="AD657" s="7"/>
    </row>
    <row r="658" spans="2:30">
      <c r="B658" s="7"/>
      <c r="C658" s="7"/>
      <c r="D658" s="7"/>
      <c r="E658" s="7"/>
      <c r="F658" s="7"/>
      <c r="G658" s="7"/>
      <c r="H658" s="7"/>
      <c r="I658" s="7"/>
      <c r="O658" s="7"/>
      <c r="R658" s="7"/>
      <c r="AD658" s="7"/>
    </row>
    <row r="659" spans="2:30">
      <c r="B659" s="7"/>
      <c r="C659" s="7"/>
      <c r="D659" s="7"/>
      <c r="E659" s="7"/>
      <c r="F659" s="7"/>
      <c r="G659" s="7"/>
      <c r="H659" s="7"/>
      <c r="I659" s="7"/>
      <c r="O659" s="7"/>
      <c r="R659" s="7"/>
      <c r="AD659" s="7"/>
    </row>
    <row r="660" spans="2:30">
      <c r="B660" s="7"/>
      <c r="C660" s="7"/>
      <c r="D660" s="7"/>
      <c r="E660" s="7"/>
      <c r="F660" s="7"/>
      <c r="G660" s="7"/>
      <c r="H660" s="7"/>
      <c r="I660" s="7"/>
      <c r="O660" s="7"/>
      <c r="R660" s="7"/>
      <c r="AD660" s="7"/>
    </row>
    <row r="661" spans="2:30">
      <c r="B661" s="7"/>
      <c r="C661" s="7"/>
      <c r="D661" s="7"/>
      <c r="E661" s="7"/>
      <c r="F661" s="7"/>
      <c r="G661" s="7"/>
      <c r="H661" s="7"/>
      <c r="I661" s="7"/>
      <c r="O661" s="7"/>
      <c r="R661" s="7"/>
      <c r="AD661" s="7"/>
    </row>
    <row r="662" spans="2:30">
      <c r="B662" s="7"/>
      <c r="C662" s="7"/>
      <c r="D662" s="7"/>
      <c r="E662" s="7"/>
      <c r="F662" s="7"/>
      <c r="G662" s="7"/>
      <c r="H662" s="7"/>
      <c r="I662" s="7"/>
      <c r="O662" s="7"/>
      <c r="R662" s="7"/>
      <c r="AD662" s="7"/>
    </row>
    <row r="663" spans="2:30">
      <c r="B663" s="7"/>
      <c r="C663" s="7"/>
      <c r="D663" s="7"/>
      <c r="E663" s="7"/>
      <c r="F663" s="7"/>
      <c r="G663" s="7"/>
      <c r="H663" s="7"/>
      <c r="I663" s="7"/>
      <c r="O663" s="7"/>
      <c r="R663" s="7"/>
      <c r="AD663" s="7"/>
    </row>
    <row r="664" spans="2:30">
      <c r="B664" s="7"/>
      <c r="C664" s="7"/>
      <c r="D664" s="7"/>
      <c r="E664" s="7"/>
      <c r="F664" s="7"/>
      <c r="G664" s="7"/>
      <c r="H664" s="7"/>
      <c r="I664" s="7"/>
      <c r="O664" s="7"/>
      <c r="R664" s="7"/>
      <c r="AD664" s="7"/>
    </row>
    <row r="665" spans="2:30">
      <c r="B665" s="7"/>
      <c r="C665" s="7"/>
      <c r="D665" s="7"/>
      <c r="E665" s="7"/>
      <c r="F665" s="7"/>
      <c r="G665" s="7"/>
      <c r="H665" s="7"/>
      <c r="I665" s="7"/>
      <c r="O665" s="7"/>
      <c r="R665" s="7"/>
      <c r="AD665" s="7"/>
    </row>
    <row r="666" spans="2:30">
      <c r="B666" s="7"/>
      <c r="C666" s="7"/>
      <c r="D666" s="7"/>
      <c r="E666" s="7"/>
      <c r="F666" s="7"/>
      <c r="G666" s="7"/>
      <c r="H666" s="7"/>
      <c r="I666" s="7"/>
      <c r="O666" s="7"/>
      <c r="R666" s="7"/>
      <c r="AD666" s="7"/>
    </row>
    <row r="667" spans="2:30">
      <c r="B667" s="7"/>
      <c r="C667" s="7"/>
      <c r="D667" s="7"/>
      <c r="E667" s="7"/>
      <c r="F667" s="7"/>
      <c r="G667" s="7"/>
      <c r="H667" s="7"/>
      <c r="I667" s="7"/>
      <c r="O667" s="7"/>
      <c r="R667" s="7"/>
      <c r="AD667" s="7"/>
    </row>
    <row r="668" spans="2:30">
      <c r="B668" s="7"/>
      <c r="C668" s="7"/>
      <c r="D668" s="7"/>
      <c r="E668" s="7"/>
      <c r="F668" s="7"/>
      <c r="G668" s="7"/>
      <c r="H668" s="7"/>
      <c r="I668" s="7"/>
      <c r="O668" s="7"/>
      <c r="R668" s="7"/>
      <c r="AD668" s="7"/>
    </row>
    <row r="669" spans="2:30">
      <c r="B669" s="7"/>
      <c r="C669" s="7"/>
      <c r="D669" s="7"/>
      <c r="E669" s="7"/>
      <c r="F669" s="7"/>
      <c r="G669" s="7"/>
      <c r="H669" s="7"/>
      <c r="I669" s="7"/>
      <c r="O669" s="7"/>
      <c r="R669" s="7"/>
      <c r="AD669" s="7"/>
    </row>
    <row r="670" spans="2:30">
      <c r="B670" s="7"/>
      <c r="C670" s="7"/>
      <c r="D670" s="7"/>
      <c r="E670" s="7"/>
      <c r="F670" s="7"/>
      <c r="G670" s="7"/>
      <c r="H670" s="7"/>
      <c r="I670" s="7"/>
      <c r="O670" s="7"/>
      <c r="R670" s="7"/>
      <c r="AD670" s="7"/>
    </row>
    <row r="671" spans="2:30">
      <c r="B671" s="7"/>
      <c r="C671" s="7"/>
      <c r="D671" s="7"/>
      <c r="E671" s="7"/>
      <c r="F671" s="7"/>
      <c r="G671" s="7"/>
      <c r="H671" s="7"/>
      <c r="I671" s="7"/>
      <c r="O671" s="7"/>
      <c r="R671" s="7"/>
      <c r="AD671" s="7"/>
    </row>
    <row r="672" spans="2:30">
      <c r="B672" s="7"/>
      <c r="C672" s="7"/>
      <c r="D672" s="7"/>
      <c r="E672" s="7"/>
      <c r="F672" s="7"/>
      <c r="G672" s="7"/>
      <c r="H672" s="7"/>
      <c r="I672" s="7"/>
      <c r="O672" s="7"/>
      <c r="R672" s="7"/>
      <c r="AD672" s="7"/>
    </row>
    <row r="673" spans="2:30">
      <c r="B673" s="7"/>
      <c r="C673" s="7"/>
      <c r="D673" s="7"/>
      <c r="E673" s="7"/>
      <c r="F673" s="7"/>
      <c r="G673" s="7"/>
      <c r="H673" s="7"/>
      <c r="I673" s="7"/>
      <c r="O673" s="7"/>
      <c r="R673" s="7"/>
      <c r="AD673" s="7"/>
    </row>
    <row r="674" spans="2:30">
      <c r="B674" s="7"/>
      <c r="C674" s="7"/>
      <c r="D674" s="7"/>
      <c r="E674" s="7"/>
      <c r="F674" s="7"/>
      <c r="G674" s="7"/>
      <c r="H674" s="7"/>
      <c r="I674" s="7"/>
      <c r="O674" s="7"/>
      <c r="R674" s="7"/>
      <c r="AD674" s="7"/>
    </row>
    <row r="675" spans="2:30">
      <c r="B675" s="7"/>
      <c r="C675" s="7"/>
      <c r="D675" s="7"/>
      <c r="E675" s="7"/>
      <c r="F675" s="7"/>
      <c r="G675" s="7"/>
      <c r="H675" s="7"/>
      <c r="I675" s="7"/>
      <c r="O675" s="7"/>
      <c r="R675" s="7"/>
      <c r="AD675" s="7"/>
    </row>
    <row r="676" spans="2:30">
      <c r="B676" s="7"/>
      <c r="C676" s="7"/>
      <c r="D676" s="7"/>
      <c r="E676" s="7"/>
      <c r="F676" s="7"/>
      <c r="G676" s="7"/>
      <c r="H676" s="7"/>
      <c r="I676" s="7"/>
      <c r="O676" s="7"/>
      <c r="R676" s="7"/>
      <c r="AD676" s="7"/>
    </row>
    <row r="677" spans="2:30">
      <c r="B677" s="7"/>
      <c r="C677" s="7"/>
      <c r="D677" s="7"/>
      <c r="E677" s="7"/>
      <c r="F677" s="7"/>
      <c r="G677" s="7"/>
      <c r="H677" s="7"/>
      <c r="I677" s="7"/>
      <c r="O677" s="7"/>
      <c r="R677" s="7"/>
      <c r="AD677" s="7"/>
    </row>
    <row r="678" spans="2:30">
      <c r="B678" s="7"/>
      <c r="C678" s="7"/>
      <c r="D678" s="7"/>
      <c r="E678" s="7"/>
      <c r="F678" s="7"/>
      <c r="G678" s="7"/>
      <c r="H678" s="7"/>
      <c r="I678" s="7"/>
      <c r="O678" s="7"/>
      <c r="R678" s="7"/>
      <c r="AD678" s="7"/>
    </row>
    <row r="679" spans="2:30">
      <c r="B679" s="7"/>
      <c r="C679" s="7"/>
      <c r="D679" s="7"/>
      <c r="E679" s="7"/>
      <c r="F679" s="7"/>
      <c r="G679" s="7"/>
      <c r="H679" s="7"/>
      <c r="I679" s="7"/>
      <c r="O679" s="7"/>
      <c r="R679" s="7"/>
      <c r="AD679" s="7"/>
    </row>
    <row r="680" spans="2:30">
      <c r="B680" s="7"/>
      <c r="C680" s="7"/>
      <c r="D680" s="7"/>
      <c r="E680" s="7"/>
      <c r="F680" s="7"/>
      <c r="G680" s="7"/>
      <c r="H680" s="7"/>
      <c r="I680" s="7"/>
      <c r="O680" s="7"/>
      <c r="R680" s="7"/>
      <c r="AD680" s="7"/>
    </row>
    <row r="681" spans="2:30">
      <c r="B681" s="7"/>
      <c r="C681" s="7"/>
      <c r="D681" s="7"/>
      <c r="E681" s="7"/>
      <c r="F681" s="7"/>
      <c r="G681" s="7"/>
      <c r="H681" s="7"/>
      <c r="I681" s="7"/>
      <c r="O681" s="7"/>
      <c r="R681" s="7"/>
      <c r="AD681" s="7"/>
    </row>
    <row r="682" spans="2:30">
      <c r="B682" s="7"/>
      <c r="C682" s="7"/>
      <c r="D682" s="7"/>
      <c r="E682" s="7"/>
      <c r="F682" s="7"/>
      <c r="G682" s="7"/>
      <c r="H682" s="7"/>
      <c r="I682" s="7"/>
      <c r="O682" s="7"/>
      <c r="R682" s="7"/>
      <c r="AD682" s="7"/>
    </row>
    <row r="683" spans="2:30">
      <c r="B683" s="7"/>
      <c r="C683" s="7"/>
      <c r="D683" s="7"/>
      <c r="E683" s="7"/>
      <c r="F683" s="7"/>
      <c r="G683" s="7"/>
      <c r="H683" s="7"/>
      <c r="I683" s="7"/>
      <c r="O683" s="7"/>
      <c r="R683" s="7"/>
      <c r="AD683" s="7"/>
    </row>
    <row r="684" spans="2:30">
      <c r="B684" s="7"/>
      <c r="C684" s="7"/>
      <c r="D684" s="7"/>
      <c r="E684" s="7"/>
      <c r="F684" s="7"/>
      <c r="G684" s="7"/>
      <c r="H684" s="7"/>
      <c r="I684" s="7"/>
      <c r="O684" s="7"/>
      <c r="R684" s="7"/>
      <c r="AD684" s="7"/>
    </row>
    <row r="685" spans="2:30">
      <c r="B685" s="7"/>
      <c r="C685" s="7"/>
      <c r="D685" s="7"/>
      <c r="E685" s="7"/>
      <c r="F685" s="7"/>
      <c r="G685" s="7"/>
      <c r="H685" s="7"/>
      <c r="I685" s="7"/>
      <c r="O685" s="7"/>
      <c r="R685" s="7"/>
      <c r="AD685" s="7"/>
    </row>
    <row r="686" spans="2:30">
      <c r="B686" s="7"/>
      <c r="C686" s="7"/>
      <c r="D686" s="7"/>
      <c r="E686" s="7"/>
      <c r="F686" s="7"/>
      <c r="G686" s="7"/>
      <c r="H686" s="7"/>
      <c r="I686" s="7"/>
      <c r="O686" s="7"/>
      <c r="R686" s="7"/>
      <c r="AD686" s="7"/>
    </row>
    <row r="687" spans="2:30">
      <c r="B687" s="7"/>
      <c r="C687" s="7"/>
      <c r="D687" s="7"/>
      <c r="E687" s="7"/>
      <c r="F687" s="7"/>
      <c r="G687" s="7"/>
      <c r="H687" s="7"/>
      <c r="I687" s="7"/>
      <c r="O687" s="7"/>
      <c r="R687" s="7"/>
      <c r="AD687" s="7"/>
    </row>
    <row r="688" spans="2:30">
      <c r="B688" s="7"/>
      <c r="C688" s="7"/>
      <c r="D688" s="7"/>
      <c r="E688" s="7"/>
      <c r="F688" s="7"/>
      <c r="G688" s="7"/>
      <c r="H688" s="7"/>
      <c r="I688" s="7"/>
      <c r="O688" s="7"/>
      <c r="R688" s="7"/>
      <c r="AD688" s="7"/>
    </row>
    <row r="689" spans="2:30">
      <c r="B689" s="7"/>
      <c r="C689" s="7"/>
      <c r="D689" s="7"/>
      <c r="E689" s="7"/>
      <c r="F689" s="7"/>
      <c r="G689" s="7"/>
      <c r="H689" s="7"/>
      <c r="I689" s="7"/>
      <c r="O689" s="7"/>
      <c r="R689" s="7"/>
      <c r="AD689" s="7"/>
    </row>
    <row r="690" spans="2:30">
      <c r="B690" s="7"/>
      <c r="C690" s="7"/>
      <c r="D690" s="7"/>
      <c r="E690" s="7"/>
      <c r="F690" s="7"/>
      <c r="G690" s="7"/>
      <c r="H690" s="7"/>
      <c r="I690" s="7"/>
      <c r="O690" s="7"/>
      <c r="R690" s="7"/>
      <c r="AD690" s="7"/>
    </row>
    <row r="691" spans="2:30">
      <c r="B691" s="7"/>
      <c r="C691" s="7"/>
      <c r="D691" s="7"/>
      <c r="E691" s="7"/>
      <c r="F691" s="7"/>
      <c r="G691" s="7"/>
      <c r="H691" s="7"/>
      <c r="I691" s="7"/>
      <c r="O691" s="7"/>
      <c r="R691" s="7"/>
      <c r="AD691" s="7"/>
    </row>
    <row r="692" spans="2:30">
      <c r="B692" s="7"/>
      <c r="C692" s="7"/>
      <c r="D692" s="7"/>
      <c r="E692" s="7"/>
      <c r="F692" s="7"/>
      <c r="G692" s="7"/>
      <c r="H692" s="7"/>
      <c r="I692" s="7"/>
      <c r="O692" s="7"/>
      <c r="R692" s="7"/>
      <c r="AD692" s="7"/>
    </row>
    <row r="693" spans="2:30">
      <c r="B693" s="7"/>
      <c r="C693" s="7"/>
      <c r="D693" s="7"/>
      <c r="E693" s="7"/>
      <c r="F693" s="7"/>
      <c r="G693" s="7"/>
      <c r="H693" s="7"/>
      <c r="I693" s="7"/>
      <c r="O693" s="7"/>
      <c r="R693" s="7"/>
      <c r="AD693" s="7"/>
    </row>
    <row r="694" spans="2:30">
      <c r="B694" s="7"/>
      <c r="C694" s="7"/>
      <c r="D694" s="7"/>
      <c r="E694" s="7"/>
      <c r="F694" s="7"/>
      <c r="G694" s="7"/>
      <c r="H694" s="7"/>
      <c r="I694" s="7"/>
      <c r="O694" s="7"/>
      <c r="R694" s="7"/>
      <c r="AD694" s="7"/>
    </row>
    <row r="695" spans="2:30">
      <c r="B695" s="7"/>
      <c r="C695" s="7"/>
      <c r="D695" s="7"/>
      <c r="E695" s="7"/>
      <c r="F695" s="7"/>
      <c r="G695" s="7"/>
      <c r="H695" s="7"/>
      <c r="I695" s="7"/>
      <c r="O695" s="7"/>
      <c r="R695" s="7"/>
      <c r="AD695" s="7"/>
    </row>
    <row r="696" spans="2:30">
      <c r="B696" s="7"/>
      <c r="C696" s="7"/>
      <c r="D696" s="7"/>
      <c r="E696" s="7"/>
      <c r="F696" s="7"/>
      <c r="G696" s="7"/>
      <c r="H696" s="7"/>
      <c r="I696" s="7"/>
      <c r="O696" s="7"/>
      <c r="R696" s="7"/>
      <c r="AD696" s="7"/>
    </row>
    <row r="697" spans="2:30">
      <c r="B697" s="7"/>
      <c r="C697" s="7"/>
      <c r="D697" s="7"/>
      <c r="E697" s="7"/>
      <c r="F697" s="7"/>
      <c r="G697" s="7"/>
      <c r="H697" s="7"/>
      <c r="I697" s="7"/>
      <c r="O697" s="7"/>
      <c r="R697" s="7"/>
      <c r="AD697" s="7"/>
    </row>
    <row r="698" spans="2:30">
      <c r="B698" s="7"/>
      <c r="C698" s="7"/>
      <c r="D698" s="7"/>
      <c r="E698" s="7"/>
      <c r="F698" s="7"/>
      <c r="G698" s="7"/>
      <c r="H698" s="7"/>
      <c r="I698" s="7"/>
      <c r="O698" s="7"/>
      <c r="R698" s="7"/>
      <c r="AD698" s="7"/>
    </row>
    <row r="699" spans="2:30">
      <c r="B699" s="7"/>
      <c r="C699" s="7"/>
      <c r="D699" s="7"/>
      <c r="E699" s="7"/>
      <c r="F699" s="7"/>
      <c r="G699" s="7"/>
      <c r="H699" s="7"/>
      <c r="I699" s="7"/>
      <c r="O699" s="7"/>
      <c r="R699" s="7"/>
      <c r="AD699" s="7"/>
    </row>
    <row r="700" spans="2:30">
      <c r="B700" s="7"/>
      <c r="C700" s="7"/>
      <c r="D700" s="7"/>
      <c r="E700" s="7"/>
      <c r="F700" s="7"/>
      <c r="G700" s="7"/>
      <c r="H700" s="7"/>
      <c r="I700" s="7"/>
      <c r="O700" s="7"/>
      <c r="R700" s="7"/>
      <c r="AD700" s="7"/>
    </row>
    <row r="701" spans="2:30">
      <c r="B701" s="7"/>
      <c r="C701" s="7"/>
      <c r="D701" s="7"/>
      <c r="E701" s="7"/>
      <c r="F701" s="7"/>
      <c r="G701" s="7"/>
      <c r="H701" s="7"/>
      <c r="I701" s="7"/>
      <c r="O701" s="7"/>
      <c r="R701" s="7"/>
      <c r="AD701" s="7"/>
    </row>
    <row r="702" spans="2:30">
      <c r="B702" s="7"/>
      <c r="C702" s="7"/>
      <c r="D702" s="7"/>
      <c r="E702" s="7"/>
      <c r="F702" s="7"/>
      <c r="G702" s="7"/>
      <c r="H702" s="7"/>
      <c r="I702" s="7"/>
      <c r="O702" s="7"/>
      <c r="R702" s="7"/>
      <c r="AD702" s="7"/>
    </row>
    <row r="703" spans="2:30">
      <c r="B703" s="7"/>
      <c r="C703" s="7"/>
      <c r="D703" s="7"/>
      <c r="E703" s="7"/>
      <c r="F703" s="7"/>
      <c r="G703" s="7"/>
      <c r="H703" s="7"/>
      <c r="I703" s="7"/>
      <c r="O703" s="7"/>
      <c r="R703" s="7"/>
      <c r="AD703" s="7"/>
    </row>
    <row r="704" spans="2:30">
      <c r="B704" s="7"/>
      <c r="C704" s="7"/>
      <c r="D704" s="7"/>
      <c r="E704" s="7"/>
      <c r="F704" s="7"/>
      <c r="G704" s="7"/>
      <c r="H704" s="7"/>
      <c r="I704" s="7"/>
      <c r="O704" s="7"/>
      <c r="R704" s="7"/>
      <c r="AD704" s="7"/>
    </row>
    <row r="705" spans="2:30">
      <c r="B705" s="7"/>
      <c r="C705" s="7"/>
      <c r="D705" s="7"/>
      <c r="E705" s="7"/>
      <c r="F705" s="7"/>
      <c r="G705" s="7"/>
      <c r="H705" s="7"/>
      <c r="I705" s="7"/>
      <c r="O705" s="7"/>
      <c r="R705" s="7"/>
      <c r="AD705" s="7"/>
    </row>
    <row r="706" spans="2:30">
      <c r="B706" s="7"/>
      <c r="C706" s="7"/>
      <c r="D706" s="7"/>
      <c r="E706" s="7"/>
      <c r="F706" s="7"/>
      <c r="G706" s="7"/>
      <c r="H706" s="7"/>
      <c r="I706" s="7"/>
      <c r="O706" s="7"/>
      <c r="R706" s="7"/>
      <c r="AD706" s="7"/>
    </row>
    <row r="707" spans="2:30">
      <c r="B707" s="7"/>
      <c r="C707" s="7"/>
      <c r="D707" s="7"/>
      <c r="E707" s="7"/>
      <c r="F707" s="7"/>
      <c r="G707" s="7"/>
      <c r="H707" s="7"/>
      <c r="I707" s="7"/>
      <c r="O707" s="7"/>
      <c r="R707" s="7"/>
      <c r="AD707" s="7"/>
    </row>
    <row r="708" spans="2:30">
      <c r="B708" s="7"/>
      <c r="C708" s="7"/>
      <c r="D708" s="7"/>
      <c r="E708" s="7"/>
      <c r="F708" s="7"/>
      <c r="G708" s="7"/>
      <c r="H708" s="7"/>
      <c r="I708" s="7"/>
      <c r="O708" s="7"/>
      <c r="R708" s="7"/>
      <c r="AD708" s="7"/>
    </row>
    <row r="709" spans="2:30">
      <c r="B709" s="7"/>
      <c r="C709" s="7"/>
      <c r="D709" s="7"/>
      <c r="E709" s="7"/>
      <c r="F709" s="7"/>
      <c r="G709" s="7"/>
      <c r="H709" s="7"/>
      <c r="I709" s="7"/>
      <c r="O709" s="7"/>
      <c r="R709" s="7"/>
      <c r="AD709" s="7"/>
    </row>
    <row r="710" spans="2:30">
      <c r="B710" s="7"/>
      <c r="C710" s="7"/>
      <c r="D710" s="7"/>
      <c r="E710" s="7"/>
      <c r="F710" s="7"/>
      <c r="G710" s="7"/>
      <c r="H710" s="7"/>
      <c r="I710" s="7"/>
      <c r="O710" s="7"/>
      <c r="R710" s="7"/>
      <c r="AD710" s="7"/>
    </row>
    <row r="711" spans="2:30">
      <c r="B711" s="7"/>
      <c r="C711" s="7"/>
      <c r="D711" s="7"/>
      <c r="E711" s="7"/>
      <c r="F711" s="7"/>
      <c r="G711" s="7"/>
      <c r="H711" s="7"/>
      <c r="I711" s="7"/>
      <c r="O711" s="7"/>
      <c r="R711" s="7"/>
      <c r="AD711" s="7"/>
    </row>
    <row r="712" spans="2:30">
      <c r="B712" s="7"/>
      <c r="C712" s="7"/>
      <c r="D712" s="7"/>
      <c r="E712" s="7"/>
      <c r="F712" s="7"/>
      <c r="G712" s="7"/>
      <c r="H712" s="7"/>
      <c r="I712" s="7"/>
      <c r="O712" s="7"/>
      <c r="R712" s="7"/>
      <c r="AD712" s="7"/>
    </row>
    <row r="713" spans="2:30">
      <c r="B713" s="7"/>
      <c r="C713" s="7"/>
      <c r="D713" s="7"/>
      <c r="E713" s="7"/>
      <c r="F713" s="7"/>
      <c r="G713" s="7"/>
      <c r="H713" s="7"/>
      <c r="I713" s="7"/>
      <c r="O713" s="7"/>
      <c r="R713" s="7"/>
      <c r="AD713" s="7"/>
    </row>
    <row r="714" spans="2:30">
      <c r="B714" s="7"/>
      <c r="C714" s="7"/>
      <c r="D714" s="7"/>
      <c r="E714" s="7"/>
      <c r="F714" s="7"/>
      <c r="G714" s="7"/>
      <c r="H714" s="7"/>
      <c r="I714" s="7"/>
      <c r="O714" s="7"/>
      <c r="R714" s="7"/>
      <c r="AD714" s="7"/>
    </row>
    <row r="715" spans="2:30">
      <c r="B715" s="7"/>
      <c r="C715" s="7"/>
      <c r="D715" s="7"/>
      <c r="E715" s="7"/>
      <c r="F715" s="7"/>
      <c r="G715" s="7"/>
      <c r="H715" s="7"/>
      <c r="I715" s="7"/>
      <c r="O715" s="7"/>
      <c r="R715" s="7"/>
      <c r="AD715" s="7"/>
    </row>
    <row r="716" spans="2:30">
      <c r="B716" s="7"/>
      <c r="C716" s="7"/>
      <c r="D716" s="7"/>
      <c r="E716" s="7"/>
      <c r="F716" s="7"/>
      <c r="G716" s="7"/>
      <c r="H716" s="7"/>
      <c r="I716" s="7"/>
      <c r="O716" s="7"/>
      <c r="R716" s="7"/>
      <c r="AD716" s="7"/>
    </row>
    <row r="717" spans="2:30">
      <c r="B717" s="7"/>
      <c r="C717" s="7"/>
      <c r="D717" s="7"/>
      <c r="E717" s="7"/>
      <c r="F717" s="7"/>
      <c r="G717" s="7"/>
      <c r="H717" s="7"/>
      <c r="I717" s="7"/>
      <c r="O717" s="7"/>
      <c r="R717" s="7"/>
      <c r="AD717" s="7"/>
    </row>
    <row r="718" spans="2:30">
      <c r="B718" s="7"/>
      <c r="C718" s="7"/>
      <c r="D718" s="7"/>
      <c r="E718" s="7"/>
      <c r="F718" s="7"/>
      <c r="G718" s="7"/>
      <c r="H718" s="7"/>
      <c r="I718" s="7"/>
      <c r="O718" s="7"/>
      <c r="R718" s="7"/>
      <c r="AD718" s="7"/>
    </row>
    <row r="719" spans="2:30">
      <c r="B719" s="7"/>
      <c r="C719" s="7"/>
      <c r="D719" s="7"/>
      <c r="E719" s="7"/>
      <c r="F719" s="7"/>
      <c r="G719" s="7"/>
      <c r="H719" s="7"/>
      <c r="I719" s="7"/>
      <c r="O719" s="7"/>
      <c r="R719" s="7"/>
      <c r="AD719" s="7"/>
    </row>
    <row r="720" spans="2:30">
      <c r="B720" s="7"/>
      <c r="C720" s="7"/>
      <c r="D720" s="7"/>
      <c r="E720" s="7"/>
      <c r="F720" s="7"/>
      <c r="G720" s="7"/>
      <c r="H720" s="7"/>
      <c r="I720" s="7"/>
      <c r="O720" s="7"/>
      <c r="R720" s="7"/>
      <c r="AD720" s="7"/>
    </row>
    <row r="721" spans="2:30">
      <c r="B721" s="7"/>
      <c r="C721" s="7"/>
      <c r="D721" s="7"/>
      <c r="E721" s="7"/>
      <c r="F721" s="7"/>
      <c r="G721" s="7"/>
      <c r="H721" s="7"/>
      <c r="I721" s="7"/>
      <c r="O721" s="7"/>
      <c r="R721" s="7"/>
      <c r="AD721" s="7"/>
    </row>
    <row r="722" spans="2:30">
      <c r="B722" s="7"/>
      <c r="C722" s="7"/>
      <c r="D722" s="7"/>
      <c r="E722" s="7"/>
      <c r="F722" s="7"/>
      <c r="G722" s="7"/>
      <c r="H722" s="7"/>
      <c r="I722" s="7"/>
      <c r="O722" s="7"/>
      <c r="R722" s="7"/>
      <c r="AD722" s="7"/>
    </row>
    <row r="723" spans="2:30">
      <c r="B723" s="7"/>
      <c r="C723" s="7"/>
      <c r="D723" s="7"/>
      <c r="E723" s="7"/>
      <c r="F723" s="7"/>
      <c r="G723" s="7"/>
      <c r="H723" s="7"/>
      <c r="I723" s="7"/>
      <c r="O723" s="7"/>
      <c r="R723" s="7"/>
      <c r="AD723" s="7"/>
    </row>
    <row r="724" spans="2:30">
      <c r="B724" s="7"/>
      <c r="C724" s="7"/>
      <c r="D724" s="7"/>
      <c r="E724" s="7"/>
      <c r="F724" s="7"/>
      <c r="G724" s="7"/>
      <c r="H724" s="7"/>
      <c r="I724" s="7"/>
      <c r="O724" s="7"/>
      <c r="R724" s="7"/>
      <c r="AD724" s="7"/>
    </row>
    <row r="725" spans="2:30">
      <c r="B725" s="7"/>
      <c r="C725" s="7"/>
      <c r="D725" s="7"/>
      <c r="E725" s="7"/>
      <c r="F725" s="7"/>
      <c r="G725" s="7"/>
      <c r="H725" s="7"/>
      <c r="I725" s="7"/>
      <c r="O725" s="7"/>
      <c r="R725" s="7"/>
      <c r="AD725" s="7"/>
    </row>
    <row r="726" spans="2:30">
      <c r="B726" s="7"/>
      <c r="C726" s="7"/>
      <c r="D726" s="7"/>
      <c r="E726" s="7"/>
      <c r="F726" s="7"/>
      <c r="G726" s="7"/>
      <c r="H726" s="7"/>
      <c r="I726" s="7"/>
      <c r="O726" s="7"/>
      <c r="R726" s="7"/>
      <c r="AD726" s="7"/>
    </row>
    <row r="727" spans="2:30">
      <c r="B727" s="7"/>
      <c r="C727" s="7"/>
      <c r="D727" s="7"/>
      <c r="E727" s="7"/>
      <c r="F727" s="7"/>
      <c r="G727" s="7"/>
      <c r="H727" s="7"/>
      <c r="I727" s="7"/>
      <c r="O727" s="7"/>
      <c r="R727" s="7"/>
      <c r="AD727" s="7"/>
    </row>
    <row r="728" spans="2:30">
      <c r="B728" s="7"/>
      <c r="C728" s="7"/>
      <c r="D728" s="7"/>
      <c r="E728" s="7"/>
      <c r="F728" s="7"/>
      <c r="G728" s="7"/>
      <c r="H728" s="7"/>
      <c r="I728" s="7"/>
      <c r="O728" s="7"/>
      <c r="R728" s="7"/>
      <c r="AD728" s="7"/>
    </row>
    <row r="729" spans="2:30">
      <c r="B729" s="7"/>
      <c r="C729" s="7"/>
      <c r="D729" s="7"/>
      <c r="E729" s="7"/>
      <c r="F729" s="7"/>
      <c r="G729" s="7"/>
      <c r="H729" s="7"/>
      <c r="I729" s="7"/>
      <c r="O729" s="7"/>
      <c r="R729" s="7"/>
      <c r="AD729" s="7"/>
    </row>
    <row r="730" spans="2:30">
      <c r="B730" s="7"/>
      <c r="C730" s="7"/>
      <c r="D730" s="7"/>
      <c r="E730" s="7"/>
      <c r="F730" s="7"/>
      <c r="G730" s="7"/>
      <c r="H730" s="7"/>
      <c r="I730" s="7"/>
      <c r="O730" s="7"/>
      <c r="R730" s="7"/>
      <c r="AD730" s="7"/>
    </row>
    <row r="731" spans="2:30">
      <c r="B731" s="7"/>
      <c r="C731" s="7"/>
      <c r="D731" s="7"/>
      <c r="E731" s="7"/>
      <c r="F731" s="7"/>
      <c r="G731" s="7"/>
      <c r="H731" s="7"/>
      <c r="I731" s="7"/>
      <c r="O731" s="7"/>
      <c r="R731" s="7"/>
      <c r="AD731" s="7"/>
    </row>
    <row r="732" spans="2:30">
      <c r="B732" s="7"/>
      <c r="C732" s="7"/>
      <c r="D732" s="7"/>
      <c r="E732" s="7"/>
      <c r="F732" s="7"/>
      <c r="G732" s="7"/>
      <c r="H732" s="7"/>
      <c r="I732" s="7"/>
      <c r="O732" s="7"/>
      <c r="R732" s="7"/>
      <c r="AD732" s="7"/>
    </row>
    <row r="733" spans="2:30">
      <c r="B733" s="7"/>
      <c r="C733" s="7"/>
      <c r="D733" s="7"/>
      <c r="E733" s="7"/>
      <c r="F733" s="7"/>
      <c r="G733" s="7"/>
      <c r="H733" s="7"/>
      <c r="I733" s="7"/>
      <c r="O733" s="7"/>
      <c r="R733" s="7"/>
      <c r="AD733" s="7"/>
    </row>
    <row r="734" spans="2:30">
      <c r="B734" s="7"/>
      <c r="C734" s="7"/>
      <c r="D734" s="7"/>
      <c r="E734" s="7"/>
      <c r="F734" s="7"/>
      <c r="G734" s="7"/>
      <c r="H734" s="7"/>
      <c r="I734" s="7"/>
      <c r="O734" s="7"/>
      <c r="R734" s="7"/>
      <c r="AD734" s="7"/>
    </row>
    <row r="735" spans="2:30">
      <c r="B735" s="7"/>
      <c r="C735" s="7"/>
      <c r="D735" s="7"/>
      <c r="E735" s="7"/>
      <c r="F735" s="7"/>
      <c r="G735" s="7"/>
      <c r="H735" s="7"/>
      <c r="I735" s="7"/>
      <c r="O735" s="7"/>
      <c r="R735" s="7"/>
      <c r="AD735" s="7"/>
    </row>
    <row r="736" spans="2:30">
      <c r="B736" s="7"/>
      <c r="C736" s="7"/>
      <c r="D736" s="7"/>
      <c r="E736" s="7"/>
      <c r="F736" s="7"/>
      <c r="G736" s="7"/>
      <c r="H736" s="7"/>
      <c r="I736" s="7"/>
      <c r="O736" s="7"/>
      <c r="R736" s="7"/>
      <c r="AD736" s="7"/>
    </row>
    <row r="737" spans="2:30">
      <c r="B737" s="7"/>
      <c r="C737" s="7"/>
      <c r="D737" s="7"/>
      <c r="E737" s="7"/>
      <c r="F737" s="7"/>
      <c r="G737" s="7"/>
      <c r="H737" s="7"/>
      <c r="I737" s="7"/>
      <c r="O737" s="7"/>
      <c r="R737" s="7"/>
      <c r="AD737" s="7"/>
    </row>
    <row r="738" spans="2:30">
      <c r="B738" s="7"/>
      <c r="C738" s="7"/>
      <c r="D738" s="7"/>
      <c r="E738" s="7"/>
      <c r="F738" s="7"/>
      <c r="G738" s="7"/>
      <c r="H738" s="7"/>
      <c r="I738" s="7"/>
      <c r="O738" s="7"/>
      <c r="R738" s="7"/>
      <c r="AD738" s="7"/>
    </row>
    <row r="739" spans="2:30">
      <c r="B739" s="7"/>
      <c r="C739" s="7"/>
      <c r="D739" s="7"/>
      <c r="E739" s="7"/>
      <c r="F739" s="7"/>
      <c r="G739" s="7"/>
      <c r="H739" s="7"/>
      <c r="I739" s="7"/>
      <c r="O739" s="7"/>
      <c r="R739" s="7"/>
      <c r="AD739" s="7"/>
    </row>
    <row r="740" spans="2:30">
      <c r="B740" s="7"/>
      <c r="C740" s="7"/>
      <c r="D740" s="7"/>
      <c r="E740" s="7"/>
      <c r="F740" s="7"/>
      <c r="G740" s="7"/>
      <c r="H740" s="7"/>
      <c r="I740" s="7"/>
      <c r="O740" s="7"/>
      <c r="R740" s="7"/>
      <c r="AD740" s="7"/>
    </row>
    <row r="741" spans="2:30">
      <c r="B741" s="7"/>
      <c r="C741" s="7"/>
      <c r="D741" s="7"/>
      <c r="E741" s="7"/>
      <c r="F741" s="7"/>
      <c r="G741" s="7"/>
      <c r="H741" s="7"/>
      <c r="I741" s="7"/>
      <c r="O741" s="7"/>
      <c r="R741" s="7"/>
      <c r="AD741" s="7"/>
    </row>
    <row r="742" spans="2:30">
      <c r="B742" s="7"/>
      <c r="C742" s="7"/>
      <c r="D742" s="7"/>
      <c r="E742" s="7"/>
      <c r="F742" s="7"/>
      <c r="G742" s="7"/>
      <c r="H742" s="7"/>
      <c r="I742" s="7"/>
      <c r="O742" s="7"/>
      <c r="R742" s="7"/>
      <c r="AD742" s="7"/>
    </row>
    <row r="743" spans="2:30">
      <c r="B743" s="7"/>
      <c r="C743" s="7"/>
      <c r="D743" s="7"/>
      <c r="E743" s="7"/>
      <c r="F743" s="7"/>
      <c r="G743" s="7"/>
      <c r="H743" s="7"/>
      <c r="I743" s="7"/>
      <c r="O743" s="7"/>
      <c r="R743" s="7"/>
      <c r="AD743" s="7"/>
    </row>
    <row r="744" spans="2:30">
      <c r="B744" s="7"/>
      <c r="C744" s="7"/>
      <c r="D744" s="7"/>
      <c r="E744" s="7"/>
      <c r="F744" s="7"/>
      <c r="G744" s="7"/>
      <c r="H744" s="7"/>
      <c r="I744" s="7"/>
      <c r="O744" s="7"/>
      <c r="R744" s="7"/>
      <c r="AD744" s="7"/>
    </row>
    <row r="745" spans="2:30">
      <c r="B745" s="7"/>
      <c r="C745" s="7"/>
      <c r="D745" s="7"/>
      <c r="E745" s="7"/>
      <c r="F745" s="7"/>
      <c r="G745" s="7"/>
      <c r="H745" s="7"/>
      <c r="I745" s="7"/>
      <c r="O745" s="7"/>
      <c r="R745" s="7"/>
      <c r="AD745" s="7"/>
    </row>
    <row r="746" spans="2:30">
      <c r="B746" s="7"/>
      <c r="C746" s="7"/>
      <c r="D746" s="7"/>
      <c r="E746" s="7"/>
      <c r="F746" s="7"/>
      <c r="G746" s="7"/>
      <c r="H746" s="7"/>
      <c r="I746" s="7"/>
      <c r="O746" s="7"/>
      <c r="R746" s="7"/>
      <c r="AD746" s="7"/>
    </row>
    <row r="747" spans="2:30">
      <c r="B747" s="7"/>
      <c r="C747" s="7"/>
      <c r="D747" s="7"/>
      <c r="E747" s="7"/>
      <c r="F747" s="7"/>
      <c r="G747" s="7"/>
      <c r="H747" s="7"/>
      <c r="I747" s="7"/>
      <c r="O747" s="7"/>
      <c r="R747" s="7"/>
      <c r="AD747" s="7"/>
    </row>
    <row r="748" spans="2:30">
      <c r="B748" s="7"/>
      <c r="C748" s="7"/>
      <c r="D748" s="7"/>
      <c r="E748" s="7"/>
      <c r="F748" s="7"/>
      <c r="G748" s="7"/>
      <c r="H748" s="7"/>
      <c r="I748" s="7"/>
      <c r="O748" s="7"/>
      <c r="R748" s="7"/>
      <c r="AD748" s="7"/>
    </row>
    <row r="749" spans="2:30">
      <c r="B749" s="7"/>
      <c r="C749" s="7"/>
      <c r="D749" s="7"/>
      <c r="E749" s="7"/>
      <c r="F749" s="7"/>
      <c r="G749" s="7"/>
      <c r="H749" s="7"/>
      <c r="I749" s="7"/>
      <c r="O749" s="7"/>
      <c r="R749" s="7"/>
      <c r="AD749" s="7"/>
    </row>
    <row r="750" spans="2:30">
      <c r="B750" s="7"/>
      <c r="C750" s="7"/>
      <c r="D750" s="7"/>
      <c r="E750" s="7"/>
      <c r="F750" s="7"/>
      <c r="G750" s="7"/>
      <c r="H750" s="7"/>
      <c r="I750" s="7"/>
      <c r="O750" s="7"/>
      <c r="R750" s="7"/>
      <c r="AD750" s="7"/>
    </row>
    <row r="751" spans="2:30">
      <c r="B751" s="7"/>
      <c r="C751" s="7"/>
      <c r="D751" s="7"/>
      <c r="E751" s="7"/>
      <c r="F751" s="7"/>
      <c r="G751" s="7"/>
      <c r="H751" s="7"/>
      <c r="I751" s="7"/>
      <c r="O751" s="7"/>
      <c r="R751" s="7"/>
      <c r="AD751" s="7"/>
    </row>
    <row r="752" spans="2:30">
      <c r="B752" s="7"/>
      <c r="C752" s="7"/>
      <c r="D752" s="7"/>
      <c r="E752" s="7"/>
      <c r="F752" s="7"/>
      <c r="G752" s="7"/>
      <c r="H752" s="7"/>
      <c r="I752" s="7"/>
      <c r="O752" s="7"/>
      <c r="R752" s="7"/>
      <c r="AD752" s="7"/>
    </row>
    <row r="753" spans="2:30">
      <c r="B753" s="7"/>
      <c r="C753" s="7"/>
      <c r="D753" s="7"/>
      <c r="E753" s="7"/>
      <c r="F753" s="7"/>
      <c r="G753" s="7"/>
      <c r="H753" s="7"/>
      <c r="I753" s="7"/>
      <c r="O753" s="7"/>
      <c r="R753" s="7"/>
      <c r="AD753" s="7"/>
    </row>
    <row r="754" spans="2:30">
      <c r="B754" s="7"/>
      <c r="C754" s="7"/>
      <c r="D754" s="7"/>
      <c r="E754" s="7"/>
      <c r="F754" s="7"/>
      <c r="G754" s="7"/>
      <c r="H754" s="7"/>
      <c r="I754" s="7"/>
      <c r="O754" s="7"/>
      <c r="R754" s="7"/>
      <c r="AD754" s="7"/>
    </row>
    <row r="755" spans="2:30">
      <c r="B755" s="7"/>
      <c r="C755" s="7"/>
      <c r="D755" s="7"/>
      <c r="E755" s="7"/>
      <c r="F755" s="7"/>
      <c r="G755" s="7"/>
      <c r="H755" s="7"/>
      <c r="I755" s="7"/>
      <c r="O755" s="7"/>
      <c r="R755" s="7"/>
      <c r="AD755" s="7"/>
    </row>
    <row r="756" spans="2:30">
      <c r="B756" s="7"/>
      <c r="C756" s="7"/>
      <c r="D756" s="7"/>
      <c r="E756" s="7"/>
      <c r="F756" s="7"/>
      <c r="G756" s="7"/>
      <c r="H756" s="7"/>
      <c r="I756" s="7"/>
      <c r="O756" s="7"/>
      <c r="R756" s="7"/>
      <c r="AD756" s="7"/>
    </row>
    <row r="757" spans="2:30">
      <c r="B757" s="7"/>
      <c r="C757" s="7"/>
      <c r="D757" s="7"/>
      <c r="E757" s="7"/>
      <c r="F757" s="7"/>
      <c r="G757" s="7"/>
      <c r="H757" s="7"/>
      <c r="I757" s="7"/>
      <c r="O757" s="7"/>
      <c r="R757" s="7"/>
      <c r="AD757" s="7"/>
    </row>
    <row r="758" spans="2:30">
      <c r="B758" s="7"/>
      <c r="C758" s="7"/>
      <c r="D758" s="7"/>
      <c r="E758" s="7"/>
      <c r="F758" s="7"/>
      <c r="G758" s="7"/>
      <c r="H758" s="7"/>
      <c r="I758" s="7"/>
      <c r="O758" s="7"/>
      <c r="R758" s="7"/>
      <c r="AD758" s="7"/>
    </row>
    <row r="759" spans="2:30">
      <c r="B759" s="7"/>
      <c r="C759" s="7"/>
      <c r="D759" s="7"/>
      <c r="E759" s="7"/>
      <c r="F759" s="7"/>
      <c r="G759" s="7"/>
      <c r="H759" s="7"/>
      <c r="I759" s="7"/>
      <c r="O759" s="7"/>
      <c r="R759" s="7"/>
      <c r="AD759" s="7"/>
    </row>
    <row r="760" spans="2:30">
      <c r="B760" s="7"/>
      <c r="C760" s="7"/>
      <c r="D760" s="7"/>
      <c r="E760" s="7"/>
      <c r="F760" s="7"/>
      <c r="G760" s="7"/>
      <c r="H760" s="7"/>
      <c r="I760" s="7"/>
      <c r="O760" s="7"/>
      <c r="R760" s="7"/>
      <c r="AD760" s="7"/>
    </row>
    <row r="761" spans="2:30">
      <c r="B761" s="7"/>
      <c r="C761" s="7"/>
      <c r="D761" s="7"/>
      <c r="E761" s="7"/>
      <c r="F761" s="7"/>
      <c r="G761" s="7"/>
      <c r="H761" s="7"/>
      <c r="I761" s="7"/>
      <c r="O761" s="7"/>
      <c r="R761" s="7"/>
      <c r="AD761" s="7"/>
    </row>
    <row r="762" spans="2:30">
      <c r="B762" s="7"/>
      <c r="C762" s="7"/>
      <c r="D762" s="7"/>
      <c r="E762" s="7"/>
      <c r="F762" s="7"/>
      <c r="G762" s="7"/>
      <c r="H762" s="7"/>
      <c r="I762" s="7"/>
      <c r="O762" s="7"/>
      <c r="R762" s="7"/>
      <c r="AD762" s="7"/>
    </row>
    <row r="763" spans="2:30">
      <c r="B763" s="7"/>
      <c r="C763" s="7"/>
      <c r="D763" s="7"/>
      <c r="E763" s="7"/>
      <c r="F763" s="7"/>
      <c r="G763" s="7"/>
      <c r="H763" s="7"/>
      <c r="I763" s="7"/>
      <c r="O763" s="7"/>
      <c r="R763" s="7"/>
      <c r="AD763" s="7"/>
    </row>
    <row r="764" spans="2:30">
      <c r="B764" s="7"/>
      <c r="C764" s="7"/>
      <c r="D764" s="7"/>
      <c r="E764" s="7"/>
      <c r="F764" s="7"/>
      <c r="G764" s="7"/>
      <c r="H764" s="7"/>
      <c r="I764" s="7"/>
      <c r="O764" s="7"/>
      <c r="R764" s="7"/>
      <c r="AD764" s="7"/>
    </row>
    <row r="765" spans="2:30">
      <c r="B765" s="7"/>
      <c r="C765" s="7"/>
      <c r="D765" s="7"/>
      <c r="E765" s="7"/>
      <c r="F765" s="7"/>
      <c r="G765" s="7"/>
      <c r="H765" s="7"/>
      <c r="I765" s="7"/>
      <c r="O765" s="7"/>
      <c r="R765" s="7"/>
      <c r="AD765" s="7"/>
    </row>
    <row r="766" spans="2:30">
      <c r="B766" s="7"/>
      <c r="C766" s="7"/>
      <c r="D766" s="7"/>
      <c r="E766" s="7"/>
      <c r="F766" s="7"/>
      <c r="G766" s="7"/>
      <c r="H766" s="7"/>
      <c r="I766" s="7"/>
      <c r="O766" s="7"/>
      <c r="R766" s="7"/>
      <c r="AD766" s="7"/>
    </row>
    <row r="767" spans="2:30">
      <c r="B767" s="7"/>
      <c r="C767" s="7"/>
      <c r="D767" s="7"/>
      <c r="E767" s="7"/>
      <c r="F767" s="7"/>
      <c r="G767" s="7"/>
      <c r="H767" s="7"/>
      <c r="I767" s="7"/>
      <c r="O767" s="7"/>
      <c r="R767" s="7"/>
      <c r="AD767" s="7"/>
    </row>
    <row r="768" spans="2:30">
      <c r="B768" s="7"/>
      <c r="C768" s="7"/>
      <c r="D768" s="7"/>
      <c r="E768" s="7"/>
      <c r="F768" s="7"/>
      <c r="G768" s="7"/>
      <c r="H768" s="7"/>
      <c r="I768" s="7"/>
      <c r="O768" s="7"/>
      <c r="R768" s="7"/>
      <c r="AD768" s="7"/>
    </row>
    <row r="769" spans="2:30">
      <c r="B769" s="7"/>
      <c r="C769" s="7"/>
      <c r="D769" s="7"/>
      <c r="E769" s="7"/>
      <c r="F769" s="7"/>
      <c r="G769" s="7"/>
      <c r="H769" s="7"/>
      <c r="I769" s="7"/>
      <c r="O769" s="7"/>
      <c r="R769" s="7"/>
      <c r="AD769" s="7"/>
    </row>
    <row r="770" spans="2:30">
      <c r="B770" s="7"/>
      <c r="C770" s="7"/>
      <c r="D770" s="7"/>
      <c r="E770" s="7"/>
      <c r="F770" s="7"/>
      <c r="G770" s="7"/>
      <c r="H770" s="7"/>
      <c r="I770" s="7"/>
      <c r="O770" s="7"/>
      <c r="R770" s="7"/>
      <c r="AD770" s="7"/>
    </row>
    <row r="771" spans="2:30">
      <c r="B771" s="7"/>
      <c r="C771" s="7"/>
      <c r="D771" s="7"/>
      <c r="E771" s="7"/>
      <c r="F771" s="7"/>
      <c r="G771" s="7"/>
      <c r="H771" s="7"/>
      <c r="I771" s="7"/>
      <c r="O771" s="7"/>
      <c r="R771" s="7"/>
      <c r="AD771" s="7"/>
    </row>
    <row r="772" spans="2:30">
      <c r="B772" s="7"/>
      <c r="C772" s="7"/>
      <c r="D772" s="7"/>
      <c r="E772" s="7"/>
      <c r="F772" s="7"/>
      <c r="G772" s="7"/>
      <c r="H772" s="7"/>
      <c r="I772" s="7"/>
      <c r="O772" s="7"/>
      <c r="R772" s="7"/>
      <c r="AD772" s="7"/>
    </row>
    <row r="773" spans="2:30">
      <c r="B773" s="7"/>
      <c r="C773" s="7"/>
      <c r="D773" s="7"/>
      <c r="E773" s="7"/>
      <c r="F773" s="7"/>
      <c r="G773" s="7"/>
      <c r="H773" s="7"/>
      <c r="I773" s="7"/>
      <c r="O773" s="7"/>
      <c r="R773" s="7"/>
      <c r="AD773" s="7"/>
    </row>
    <row r="774" spans="2:30">
      <c r="B774" s="7"/>
      <c r="C774" s="7"/>
      <c r="D774" s="7"/>
      <c r="E774" s="7"/>
      <c r="F774" s="7"/>
      <c r="G774" s="7"/>
      <c r="H774" s="7"/>
      <c r="I774" s="7"/>
      <c r="O774" s="7"/>
      <c r="R774" s="7"/>
      <c r="AD774" s="7"/>
    </row>
    <row r="775" spans="2:30">
      <c r="B775" s="7"/>
      <c r="C775" s="7"/>
      <c r="D775" s="7"/>
      <c r="E775" s="7"/>
      <c r="F775" s="7"/>
      <c r="G775" s="7"/>
      <c r="H775" s="7"/>
      <c r="I775" s="7"/>
      <c r="O775" s="7"/>
      <c r="R775" s="7"/>
      <c r="AD775" s="7"/>
    </row>
    <row r="776" spans="2:30">
      <c r="B776" s="7"/>
      <c r="C776" s="7"/>
      <c r="D776" s="7"/>
      <c r="E776" s="7"/>
      <c r="F776" s="7"/>
      <c r="G776" s="7"/>
      <c r="H776" s="7"/>
      <c r="I776" s="7"/>
      <c r="O776" s="7"/>
      <c r="R776" s="7"/>
      <c r="AD776" s="7"/>
    </row>
    <row r="777" spans="2:30">
      <c r="B777" s="7"/>
      <c r="C777" s="7"/>
      <c r="D777" s="7"/>
      <c r="E777" s="7"/>
      <c r="F777" s="7"/>
      <c r="G777" s="7"/>
      <c r="H777" s="7"/>
      <c r="I777" s="7"/>
      <c r="O777" s="7"/>
      <c r="R777" s="7"/>
      <c r="AD777" s="7"/>
    </row>
    <row r="778" spans="2:30">
      <c r="B778" s="7"/>
      <c r="C778" s="7"/>
      <c r="D778" s="7"/>
      <c r="E778" s="7"/>
      <c r="F778" s="7"/>
      <c r="G778" s="7"/>
      <c r="H778" s="7"/>
      <c r="I778" s="7"/>
      <c r="O778" s="7"/>
      <c r="R778" s="7"/>
      <c r="AD778" s="7"/>
    </row>
    <row r="779" spans="2:30">
      <c r="B779" s="7"/>
      <c r="C779" s="7"/>
      <c r="D779" s="7"/>
      <c r="E779" s="7"/>
      <c r="F779" s="7"/>
      <c r="G779" s="7"/>
      <c r="H779" s="7"/>
      <c r="I779" s="7"/>
      <c r="O779" s="7"/>
      <c r="R779" s="7"/>
      <c r="AD779" s="7"/>
    </row>
    <row r="780" spans="2:30">
      <c r="B780" s="7"/>
      <c r="C780" s="7"/>
      <c r="D780" s="7"/>
      <c r="E780" s="7"/>
      <c r="F780" s="7"/>
      <c r="G780" s="7"/>
      <c r="H780" s="7"/>
      <c r="I780" s="7"/>
      <c r="O780" s="7"/>
      <c r="R780" s="7"/>
      <c r="AD780" s="7"/>
    </row>
    <row r="781" spans="2:30">
      <c r="B781" s="7"/>
      <c r="C781" s="7"/>
      <c r="D781" s="7"/>
      <c r="E781" s="7"/>
      <c r="F781" s="7"/>
      <c r="G781" s="7"/>
      <c r="H781" s="7"/>
      <c r="I781" s="7"/>
      <c r="O781" s="7"/>
      <c r="R781" s="7"/>
      <c r="AD781" s="7"/>
    </row>
    <row r="782" spans="2:30">
      <c r="B782" s="7"/>
      <c r="C782" s="7"/>
      <c r="D782" s="7"/>
      <c r="E782" s="7"/>
      <c r="F782" s="7"/>
      <c r="G782" s="7"/>
      <c r="H782" s="7"/>
      <c r="I782" s="7"/>
      <c r="O782" s="7"/>
      <c r="R782" s="7"/>
      <c r="AD782" s="7"/>
    </row>
    <row r="783" spans="2:30">
      <c r="B783" s="7"/>
      <c r="C783" s="7"/>
      <c r="D783" s="7"/>
      <c r="E783" s="7"/>
      <c r="F783" s="7"/>
      <c r="G783" s="7"/>
      <c r="H783" s="7"/>
      <c r="I783" s="7"/>
      <c r="O783" s="7"/>
      <c r="R783" s="7"/>
      <c r="AD783" s="7"/>
    </row>
    <row r="784" spans="2:30">
      <c r="B784" s="7"/>
      <c r="C784" s="7"/>
      <c r="D784" s="7"/>
      <c r="E784" s="7"/>
      <c r="F784" s="7"/>
      <c r="G784" s="7"/>
      <c r="H784" s="7"/>
      <c r="I784" s="7"/>
      <c r="O784" s="7"/>
      <c r="R784" s="7"/>
      <c r="AD784" s="7"/>
    </row>
    <row r="785" spans="2:30">
      <c r="B785" s="7"/>
      <c r="C785" s="7"/>
      <c r="D785" s="7"/>
      <c r="E785" s="7"/>
      <c r="F785" s="7"/>
      <c r="G785" s="7"/>
      <c r="H785" s="7"/>
      <c r="I785" s="7"/>
      <c r="O785" s="7"/>
      <c r="R785" s="7"/>
      <c r="AD785" s="7"/>
    </row>
    <row r="786" spans="2:30">
      <c r="B786" s="7"/>
      <c r="C786" s="7"/>
      <c r="D786" s="7"/>
      <c r="E786" s="7"/>
      <c r="F786" s="7"/>
      <c r="G786" s="7"/>
      <c r="H786" s="7"/>
      <c r="I786" s="7"/>
      <c r="O786" s="7"/>
      <c r="R786" s="7"/>
      <c r="AD786" s="7"/>
    </row>
    <row r="787" spans="2:30">
      <c r="B787" s="7"/>
      <c r="C787" s="7"/>
      <c r="D787" s="7"/>
      <c r="E787" s="7"/>
      <c r="F787" s="7"/>
      <c r="G787" s="7"/>
      <c r="H787" s="7"/>
      <c r="I787" s="7"/>
      <c r="O787" s="7"/>
      <c r="R787" s="7"/>
      <c r="AD787" s="7"/>
    </row>
    <row r="788" spans="2:30">
      <c r="B788" s="7"/>
      <c r="C788" s="7"/>
      <c r="D788" s="7"/>
      <c r="E788" s="7"/>
      <c r="F788" s="7"/>
      <c r="G788" s="7"/>
      <c r="H788" s="7"/>
      <c r="I788" s="7"/>
      <c r="O788" s="7"/>
      <c r="R788" s="7"/>
      <c r="AD788" s="7"/>
    </row>
    <row r="789" spans="2:30">
      <c r="B789" s="7"/>
      <c r="C789" s="7"/>
      <c r="D789" s="7"/>
      <c r="E789" s="7"/>
      <c r="F789" s="7"/>
      <c r="G789" s="7"/>
      <c r="H789" s="7"/>
      <c r="I789" s="7"/>
      <c r="O789" s="7"/>
      <c r="R789" s="7"/>
      <c r="AD789" s="7"/>
    </row>
    <row r="790" spans="2:30">
      <c r="B790" s="7"/>
      <c r="C790" s="7"/>
      <c r="D790" s="7"/>
      <c r="E790" s="7"/>
      <c r="F790" s="7"/>
      <c r="G790" s="7"/>
      <c r="H790" s="7"/>
      <c r="I790" s="7"/>
      <c r="O790" s="7"/>
      <c r="R790" s="7"/>
      <c r="AD790" s="7"/>
    </row>
    <row r="791" spans="2:30">
      <c r="B791" s="7"/>
      <c r="C791" s="7"/>
      <c r="D791" s="7"/>
      <c r="E791" s="7"/>
      <c r="F791" s="7"/>
      <c r="G791" s="7"/>
      <c r="H791" s="7"/>
      <c r="I791" s="7"/>
      <c r="O791" s="7"/>
      <c r="R791" s="7"/>
      <c r="AD791" s="7"/>
    </row>
    <row r="792" spans="2:30">
      <c r="B792" s="7"/>
      <c r="C792" s="7"/>
      <c r="D792" s="7"/>
      <c r="E792" s="7"/>
      <c r="F792" s="7"/>
      <c r="G792" s="7"/>
      <c r="H792" s="7"/>
      <c r="I792" s="7"/>
      <c r="O792" s="7"/>
      <c r="R792" s="7"/>
      <c r="AD792" s="7"/>
    </row>
    <row r="793" spans="2:30">
      <c r="B793" s="7"/>
      <c r="C793" s="7"/>
      <c r="D793" s="7"/>
      <c r="E793" s="7"/>
      <c r="F793" s="7"/>
      <c r="G793" s="7"/>
      <c r="H793" s="7"/>
      <c r="I793" s="7"/>
      <c r="O793" s="7"/>
      <c r="R793" s="7"/>
      <c r="AD793" s="7"/>
    </row>
    <row r="794" spans="2:30">
      <c r="B794" s="7"/>
      <c r="C794" s="7"/>
      <c r="D794" s="7"/>
      <c r="E794" s="7"/>
      <c r="F794" s="7"/>
      <c r="G794" s="7"/>
      <c r="H794" s="7"/>
      <c r="I794" s="7"/>
      <c r="O794" s="7"/>
      <c r="R794" s="7"/>
      <c r="AD794" s="7"/>
    </row>
    <row r="795" spans="2:30">
      <c r="B795" s="7"/>
      <c r="C795" s="7"/>
      <c r="D795" s="7"/>
      <c r="E795" s="7"/>
      <c r="F795" s="7"/>
      <c r="G795" s="7"/>
      <c r="H795" s="7"/>
      <c r="I795" s="7"/>
      <c r="O795" s="7"/>
      <c r="R795" s="7"/>
      <c r="AD795" s="7"/>
    </row>
    <row r="796" spans="2:30">
      <c r="B796" s="7"/>
      <c r="C796" s="7"/>
      <c r="D796" s="7"/>
      <c r="E796" s="7"/>
      <c r="F796" s="7"/>
      <c r="G796" s="7"/>
      <c r="H796" s="7"/>
      <c r="I796" s="7"/>
      <c r="O796" s="7"/>
      <c r="R796" s="7"/>
      <c r="AD796" s="7"/>
    </row>
    <row r="797" spans="2:30">
      <c r="B797" s="7"/>
      <c r="C797" s="7"/>
      <c r="D797" s="7"/>
      <c r="E797" s="7"/>
      <c r="F797" s="7"/>
      <c r="G797" s="7"/>
      <c r="H797" s="7"/>
      <c r="I797" s="7"/>
      <c r="O797" s="7"/>
      <c r="R797" s="7"/>
      <c r="AD797" s="7"/>
    </row>
    <row r="798" spans="2:30">
      <c r="B798" s="7"/>
      <c r="C798" s="7"/>
      <c r="D798" s="7"/>
      <c r="E798" s="7"/>
      <c r="F798" s="7"/>
      <c r="G798" s="7"/>
      <c r="H798" s="7"/>
      <c r="I798" s="7"/>
      <c r="O798" s="7"/>
      <c r="R798" s="7"/>
      <c r="AD798" s="7"/>
    </row>
    <row r="799" spans="2:30">
      <c r="B799" s="7"/>
      <c r="C799" s="7"/>
      <c r="D799" s="7"/>
      <c r="E799" s="7"/>
      <c r="F799" s="7"/>
      <c r="G799" s="7"/>
      <c r="H799" s="7"/>
      <c r="I799" s="7"/>
      <c r="O799" s="7"/>
      <c r="R799" s="7"/>
      <c r="AD799" s="7"/>
    </row>
    <row r="800" spans="2:30">
      <c r="B800" s="7"/>
      <c r="C800" s="7"/>
      <c r="D800" s="7"/>
      <c r="E800" s="7"/>
      <c r="F800" s="7"/>
      <c r="G800" s="7"/>
      <c r="H800" s="7"/>
      <c r="I800" s="7"/>
      <c r="O800" s="7"/>
      <c r="R800" s="7"/>
      <c r="AD800" s="7"/>
    </row>
    <row r="801" spans="2:30">
      <c r="B801" s="7"/>
      <c r="C801" s="7"/>
      <c r="D801" s="7"/>
      <c r="E801" s="7"/>
      <c r="F801" s="7"/>
      <c r="G801" s="7"/>
      <c r="H801" s="7"/>
      <c r="I801" s="7"/>
      <c r="O801" s="7"/>
      <c r="R801" s="7"/>
      <c r="AD801" s="7"/>
    </row>
    <row r="802" spans="2:30">
      <c r="B802" s="7"/>
      <c r="C802" s="7"/>
      <c r="D802" s="7"/>
      <c r="E802" s="7"/>
      <c r="F802" s="7"/>
      <c r="G802" s="7"/>
      <c r="H802" s="7"/>
      <c r="I802" s="7"/>
      <c r="O802" s="7"/>
      <c r="R802" s="7"/>
      <c r="AD802" s="7"/>
    </row>
    <row r="803" spans="2:30">
      <c r="B803" s="7"/>
      <c r="C803" s="7"/>
      <c r="D803" s="7"/>
      <c r="E803" s="7"/>
      <c r="F803" s="7"/>
      <c r="G803" s="7"/>
      <c r="H803" s="7"/>
      <c r="I803" s="7"/>
      <c r="O803" s="7"/>
      <c r="R803" s="7"/>
      <c r="AD803" s="7"/>
    </row>
    <row r="804" spans="2:30">
      <c r="B804" s="7"/>
      <c r="C804" s="7"/>
      <c r="D804" s="7"/>
      <c r="E804" s="7"/>
      <c r="F804" s="7"/>
      <c r="G804" s="7"/>
      <c r="H804" s="7"/>
      <c r="I804" s="7"/>
      <c r="O804" s="7"/>
      <c r="R804" s="7"/>
      <c r="AD804" s="7"/>
    </row>
    <row r="805" spans="2:30">
      <c r="B805" s="7"/>
      <c r="C805" s="7"/>
      <c r="D805" s="7"/>
      <c r="E805" s="7"/>
      <c r="F805" s="7"/>
      <c r="G805" s="7"/>
      <c r="H805" s="7"/>
      <c r="I805" s="7"/>
      <c r="O805" s="7"/>
      <c r="R805" s="7"/>
      <c r="AD805" s="7"/>
    </row>
    <row r="806" spans="2:30">
      <c r="B806" s="7"/>
      <c r="C806" s="7"/>
      <c r="D806" s="7"/>
      <c r="E806" s="7"/>
      <c r="F806" s="7"/>
      <c r="G806" s="7"/>
      <c r="H806" s="7"/>
      <c r="I806" s="7"/>
      <c r="O806" s="7"/>
      <c r="R806" s="7"/>
      <c r="AD806" s="7"/>
    </row>
    <row r="807" spans="2:30">
      <c r="B807" s="7"/>
      <c r="C807" s="7"/>
      <c r="D807" s="7"/>
      <c r="E807" s="7"/>
      <c r="F807" s="7"/>
      <c r="G807" s="7"/>
      <c r="H807" s="7"/>
      <c r="I807" s="7"/>
      <c r="O807" s="7"/>
      <c r="R807" s="7"/>
      <c r="AD807" s="7"/>
    </row>
    <row r="808" spans="2:30">
      <c r="B808" s="7"/>
      <c r="C808" s="7"/>
      <c r="D808" s="7"/>
      <c r="E808" s="7"/>
      <c r="F808" s="7"/>
      <c r="G808" s="7"/>
      <c r="H808" s="7"/>
      <c r="I808" s="7"/>
      <c r="O808" s="7"/>
      <c r="R808" s="7"/>
      <c r="AD808" s="7"/>
    </row>
    <row r="809" spans="2:30">
      <c r="B809" s="7"/>
      <c r="C809" s="7"/>
      <c r="D809" s="7"/>
      <c r="E809" s="7"/>
      <c r="F809" s="7"/>
      <c r="G809" s="7"/>
      <c r="H809" s="7"/>
      <c r="I809" s="7"/>
      <c r="O809" s="7"/>
      <c r="R809" s="7"/>
      <c r="AD809" s="7"/>
    </row>
    <row r="810" spans="2:30">
      <c r="B810" s="7"/>
      <c r="C810" s="7"/>
      <c r="D810" s="7"/>
      <c r="E810" s="7"/>
      <c r="F810" s="7"/>
      <c r="G810" s="7"/>
      <c r="H810" s="7"/>
      <c r="I810" s="7"/>
      <c r="O810" s="7"/>
      <c r="R810" s="7"/>
      <c r="AD810" s="7"/>
    </row>
    <row r="811" spans="2:30">
      <c r="B811" s="7"/>
      <c r="C811" s="7"/>
      <c r="D811" s="7"/>
      <c r="E811" s="7"/>
      <c r="F811" s="7"/>
      <c r="G811" s="7"/>
      <c r="H811" s="7"/>
      <c r="I811" s="7"/>
      <c r="O811" s="7"/>
      <c r="R811" s="7"/>
      <c r="AD811" s="7"/>
    </row>
    <row r="812" spans="2:30">
      <c r="B812" s="7"/>
      <c r="C812" s="7"/>
      <c r="D812" s="7"/>
      <c r="E812" s="7"/>
      <c r="F812" s="7"/>
      <c r="G812" s="7"/>
      <c r="H812" s="7"/>
      <c r="I812" s="7"/>
      <c r="O812" s="7"/>
      <c r="R812" s="7"/>
      <c r="AD812" s="7"/>
    </row>
    <row r="813" spans="2:30">
      <c r="B813" s="7"/>
      <c r="C813" s="7"/>
      <c r="D813" s="7"/>
      <c r="E813" s="7"/>
      <c r="F813" s="7"/>
      <c r="G813" s="7"/>
      <c r="H813" s="7"/>
      <c r="I813" s="7"/>
      <c r="O813" s="7"/>
      <c r="R813" s="7"/>
      <c r="AD813" s="7"/>
    </row>
    <row r="814" spans="2:30">
      <c r="B814" s="7"/>
      <c r="C814" s="7"/>
      <c r="D814" s="7"/>
      <c r="E814" s="7"/>
      <c r="F814" s="7"/>
      <c r="G814" s="7"/>
      <c r="H814" s="7"/>
      <c r="I814" s="7"/>
      <c r="O814" s="7"/>
      <c r="R814" s="7"/>
      <c r="AD814" s="7"/>
    </row>
    <row r="815" spans="2:30">
      <c r="B815" s="7"/>
      <c r="C815" s="7"/>
      <c r="D815" s="7"/>
      <c r="E815" s="7"/>
      <c r="F815" s="7"/>
      <c r="G815" s="7"/>
      <c r="H815" s="7"/>
      <c r="I815" s="7"/>
      <c r="O815" s="7"/>
      <c r="R815" s="7"/>
      <c r="AD815" s="7"/>
    </row>
    <row r="816" spans="2:30">
      <c r="B816" s="7"/>
      <c r="C816" s="7"/>
      <c r="D816" s="7"/>
      <c r="E816" s="7"/>
      <c r="F816" s="7"/>
      <c r="G816" s="7"/>
      <c r="H816" s="7"/>
      <c r="I816" s="7"/>
      <c r="O816" s="7"/>
      <c r="R816" s="7"/>
      <c r="AD816" s="7"/>
    </row>
    <row r="817" spans="2:30">
      <c r="B817" s="7"/>
      <c r="C817" s="7"/>
      <c r="D817" s="7"/>
      <c r="E817" s="7"/>
      <c r="F817" s="7"/>
      <c r="G817" s="7"/>
      <c r="H817" s="7"/>
      <c r="I817" s="7"/>
      <c r="O817" s="7"/>
      <c r="R817" s="7"/>
      <c r="AD817" s="7"/>
    </row>
    <row r="818" spans="2:30">
      <c r="B818" s="7"/>
      <c r="C818" s="7"/>
      <c r="D818" s="7"/>
      <c r="E818" s="7"/>
      <c r="F818" s="7"/>
      <c r="G818" s="7"/>
      <c r="H818" s="7"/>
      <c r="I818" s="7"/>
      <c r="O818" s="7"/>
      <c r="R818" s="7"/>
      <c r="AD818" s="7"/>
    </row>
    <row r="819" spans="2:30">
      <c r="B819" s="7"/>
      <c r="C819" s="7"/>
      <c r="D819" s="7"/>
      <c r="E819" s="7"/>
      <c r="F819" s="7"/>
      <c r="G819" s="7"/>
      <c r="H819" s="7"/>
      <c r="I819" s="7"/>
      <c r="O819" s="7"/>
      <c r="R819" s="7"/>
      <c r="AD819" s="7"/>
    </row>
    <row r="820" spans="2:30">
      <c r="B820" s="7"/>
      <c r="C820" s="7"/>
      <c r="D820" s="7"/>
      <c r="E820" s="7"/>
      <c r="F820" s="7"/>
      <c r="G820" s="7"/>
      <c r="H820" s="7"/>
      <c r="I820" s="7"/>
      <c r="O820" s="7"/>
      <c r="R820" s="7"/>
      <c r="AD820" s="7"/>
    </row>
    <row r="821" spans="2:30">
      <c r="B821" s="7"/>
      <c r="C821" s="7"/>
      <c r="D821" s="7"/>
      <c r="E821" s="7"/>
      <c r="F821" s="7"/>
      <c r="G821" s="7"/>
      <c r="H821" s="7"/>
      <c r="I821" s="7"/>
      <c r="O821" s="7"/>
      <c r="R821" s="7"/>
      <c r="AD821" s="7"/>
    </row>
    <row r="822" spans="2:30">
      <c r="B822" s="7"/>
      <c r="C822" s="7"/>
      <c r="D822" s="7"/>
      <c r="E822" s="7"/>
      <c r="F822" s="7"/>
      <c r="G822" s="7"/>
      <c r="H822" s="7"/>
      <c r="I822" s="7"/>
      <c r="O822" s="7"/>
      <c r="R822" s="7"/>
      <c r="AD822" s="7"/>
    </row>
    <row r="823" spans="2:30">
      <c r="B823" s="7"/>
      <c r="C823" s="7"/>
      <c r="D823" s="7"/>
      <c r="E823" s="7"/>
      <c r="F823" s="7"/>
      <c r="G823" s="7"/>
      <c r="H823" s="7"/>
      <c r="I823" s="7"/>
      <c r="O823" s="7"/>
      <c r="R823" s="7"/>
      <c r="AD823" s="7"/>
    </row>
    <row r="824" spans="2:30">
      <c r="B824" s="7"/>
      <c r="C824" s="7"/>
      <c r="D824" s="7"/>
      <c r="E824" s="7"/>
      <c r="F824" s="7"/>
      <c r="G824" s="7"/>
      <c r="H824" s="7"/>
      <c r="I824" s="7"/>
      <c r="O824" s="7"/>
      <c r="R824" s="7"/>
      <c r="AD824" s="7"/>
    </row>
    <row r="825" spans="2:30">
      <c r="B825" s="7"/>
      <c r="C825" s="7"/>
      <c r="D825" s="7"/>
      <c r="E825" s="7"/>
      <c r="F825" s="7"/>
      <c r="G825" s="7"/>
      <c r="H825" s="7"/>
      <c r="I825" s="7"/>
      <c r="O825" s="7"/>
      <c r="R825" s="7"/>
      <c r="AD825" s="7"/>
    </row>
    <row r="826" spans="2:30">
      <c r="B826" s="7"/>
      <c r="C826" s="7"/>
      <c r="D826" s="7"/>
      <c r="E826" s="7"/>
      <c r="F826" s="7"/>
      <c r="G826" s="7"/>
      <c r="H826" s="7"/>
      <c r="I826" s="7"/>
      <c r="O826" s="7"/>
      <c r="R826" s="7"/>
      <c r="AD826" s="7"/>
    </row>
    <row r="827" spans="2:30">
      <c r="B827" s="7"/>
      <c r="C827" s="7"/>
      <c r="D827" s="7"/>
      <c r="E827" s="7"/>
      <c r="F827" s="7"/>
      <c r="G827" s="7"/>
      <c r="H827" s="7"/>
      <c r="I827" s="7"/>
      <c r="O827" s="7"/>
      <c r="R827" s="7"/>
      <c r="AD827" s="7"/>
    </row>
    <row r="828" spans="2:30">
      <c r="B828" s="7"/>
      <c r="C828" s="7"/>
      <c r="D828" s="7"/>
      <c r="E828" s="7"/>
      <c r="F828" s="7"/>
      <c r="G828" s="7"/>
      <c r="H828" s="7"/>
      <c r="I828" s="7"/>
      <c r="O828" s="7"/>
      <c r="R828" s="7"/>
      <c r="AD828" s="7"/>
    </row>
    <row r="829" spans="2:30">
      <c r="B829" s="7"/>
      <c r="C829" s="7"/>
      <c r="D829" s="7"/>
      <c r="E829" s="7"/>
      <c r="F829" s="7"/>
      <c r="G829" s="7"/>
      <c r="H829" s="7"/>
      <c r="I829" s="7"/>
      <c r="O829" s="7"/>
      <c r="R829" s="7"/>
      <c r="AD829" s="7"/>
    </row>
    <row r="830" spans="2:30">
      <c r="B830" s="7"/>
      <c r="C830" s="7"/>
      <c r="D830" s="7"/>
      <c r="E830" s="7"/>
      <c r="F830" s="7"/>
      <c r="G830" s="7"/>
      <c r="H830" s="7"/>
      <c r="I830" s="7"/>
      <c r="O830" s="7"/>
      <c r="R830" s="7"/>
      <c r="AD830" s="7"/>
    </row>
    <row r="831" spans="2:30">
      <c r="B831" s="7"/>
      <c r="C831" s="7"/>
      <c r="D831" s="7"/>
      <c r="E831" s="7"/>
      <c r="F831" s="7"/>
      <c r="G831" s="7"/>
      <c r="H831" s="7"/>
      <c r="I831" s="7"/>
      <c r="O831" s="7"/>
      <c r="R831" s="7"/>
      <c r="AD831" s="7"/>
    </row>
    <row r="832" spans="2:30">
      <c r="B832" s="7"/>
      <c r="C832" s="7"/>
      <c r="D832" s="7"/>
      <c r="E832" s="7"/>
      <c r="F832" s="7"/>
      <c r="G832" s="7"/>
      <c r="H832" s="7"/>
      <c r="I832" s="7"/>
      <c r="O832" s="7"/>
      <c r="R832" s="7"/>
      <c r="AD832" s="7"/>
    </row>
    <row r="833" spans="2:30">
      <c r="B833" s="7"/>
      <c r="C833" s="7"/>
      <c r="D833" s="7"/>
      <c r="E833" s="7"/>
      <c r="F833" s="7"/>
      <c r="G833" s="7"/>
      <c r="H833" s="7"/>
      <c r="I833" s="7"/>
      <c r="O833" s="7"/>
      <c r="R833" s="7"/>
      <c r="AD833" s="7"/>
    </row>
    <row r="834" spans="2:30">
      <c r="B834" s="7"/>
      <c r="C834" s="7"/>
      <c r="D834" s="7"/>
      <c r="E834" s="7"/>
      <c r="F834" s="7"/>
      <c r="G834" s="7"/>
      <c r="H834" s="7"/>
      <c r="I834" s="7"/>
      <c r="O834" s="7"/>
      <c r="R834" s="7"/>
      <c r="AD834" s="7"/>
    </row>
    <row r="835" spans="2:30">
      <c r="B835" s="7"/>
      <c r="C835" s="7"/>
      <c r="D835" s="7"/>
      <c r="E835" s="7"/>
      <c r="F835" s="7"/>
      <c r="G835" s="7"/>
      <c r="H835" s="7"/>
      <c r="I835" s="7"/>
      <c r="O835" s="7"/>
      <c r="R835" s="7"/>
      <c r="AD835" s="7"/>
    </row>
    <row r="836" spans="2:30">
      <c r="B836" s="7"/>
      <c r="C836" s="7"/>
      <c r="D836" s="7"/>
      <c r="E836" s="7"/>
      <c r="F836" s="7"/>
      <c r="G836" s="7"/>
      <c r="H836" s="7"/>
      <c r="I836" s="7"/>
      <c r="O836" s="7"/>
      <c r="R836" s="7"/>
      <c r="AD836" s="7"/>
    </row>
    <row r="837" spans="2:30">
      <c r="B837" s="7"/>
      <c r="C837" s="7"/>
      <c r="D837" s="7"/>
      <c r="E837" s="7"/>
      <c r="F837" s="7"/>
      <c r="G837" s="7"/>
      <c r="H837" s="7"/>
      <c r="I837" s="7"/>
      <c r="O837" s="7"/>
      <c r="R837" s="7"/>
      <c r="AD837" s="7"/>
    </row>
    <row r="838" spans="2:30">
      <c r="B838" s="7"/>
      <c r="C838" s="7"/>
      <c r="D838" s="7"/>
      <c r="E838" s="7"/>
      <c r="F838" s="7"/>
      <c r="G838" s="7"/>
      <c r="H838" s="7"/>
      <c r="I838" s="7"/>
      <c r="O838" s="7"/>
      <c r="R838" s="7"/>
      <c r="AD838" s="7"/>
    </row>
    <row r="839" spans="2:30">
      <c r="B839" s="7"/>
      <c r="C839" s="7"/>
      <c r="D839" s="7"/>
      <c r="E839" s="7"/>
      <c r="F839" s="7"/>
      <c r="G839" s="7"/>
      <c r="H839" s="7"/>
      <c r="I839" s="7"/>
      <c r="O839" s="7"/>
      <c r="R839" s="7"/>
      <c r="AD839" s="7"/>
    </row>
    <row r="840" spans="2:30">
      <c r="B840" s="7"/>
      <c r="C840" s="7"/>
      <c r="D840" s="7"/>
      <c r="E840" s="7"/>
      <c r="F840" s="7"/>
      <c r="G840" s="7"/>
      <c r="H840" s="7"/>
      <c r="I840" s="7"/>
      <c r="O840" s="7"/>
      <c r="R840" s="7"/>
      <c r="AD840" s="7"/>
    </row>
    <row r="841" spans="2:30">
      <c r="B841" s="7"/>
      <c r="C841" s="7"/>
      <c r="D841" s="7"/>
      <c r="E841" s="7"/>
      <c r="F841" s="7"/>
      <c r="G841" s="7"/>
      <c r="H841" s="7"/>
      <c r="I841" s="7"/>
      <c r="O841" s="7"/>
      <c r="R841" s="7"/>
      <c r="AD841" s="7"/>
    </row>
    <row r="842" spans="2:30">
      <c r="B842" s="7"/>
      <c r="C842" s="7"/>
      <c r="D842" s="7"/>
      <c r="E842" s="7"/>
      <c r="F842" s="7"/>
      <c r="G842" s="7"/>
      <c r="H842" s="7"/>
      <c r="I842" s="7"/>
      <c r="O842" s="7"/>
      <c r="R842" s="7"/>
      <c r="AD842" s="7"/>
    </row>
    <row r="843" spans="2:30">
      <c r="B843" s="7"/>
      <c r="C843" s="7"/>
      <c r="D843" s="7"/>
      <c r="E843" s="7"/>
      <c r="F843" s="7"/>
      <c r="G843" s="7"/>
      <c r="H843" s="7"/>
      <c r="I843" s="7"/>
      <c r="O843" s="7"/>
      <c r="R843" s="7"/>
      <c r="AD843" s="7"/>
    </row>
    <row r="844" spans="2:30">
      <c r="B844" s="7"/>
      <c r="C844" s="7"/>
      <c r="D844" s="7"/>
      <c r="E844" s="7"/>
      <c r="F844" s="7"/>
      <c r="G844" s="7"/>
      <c r="H844" s="7"/>
      <c r="I844" s="7"/>
      <c r="O844" s="7"/>
      <c r="R844" s="7"/>
      <c r="AD844" s="7"/>
    </row>
    <row r="845" spans="2:30">
      <c r="B845" s="7"/>
      <c r="C845" s="7"/>
      <c r="D845" s="7"/>
      <c r="E845" s="7"/>
      <c r="F845" s="7"/>
      <c r="G845" s="7"/>
      <c r="H845" s="7"/>
      <c r="I845" s="7"/>
      <c r="O845" s="7"/>
      <c r="R845" s="7"/>
      <c r="AD845" s="7"/>
    </row>
    <row r="846" spans="2:30">
      <c r="B846" s="7"/>
      <c r="C846" s="7"/>
      <c r="D846" s="7"/>
      <c r="E846" s="7"/>
      <c r="F846" s="7"/>
      <c r="G846" s="7"/>
      <c r="H846" s="7"/>
      <c r="I846" s="7"/>
      <c r="O846" s="7"/>
      <c r="R846" s="7"/>
      <c r="AD846" s="7"/>
    </row>
    <row r="847" spans="2:30">
      <c r="B847" s="7"/>
      <c r="C847" s="7"/>
      <c r="D847" s="7"/>
      <c r="E847" s="7"/>
      <c r="F847" s="7"/>
      <c r="G847" s="7"/>
      <c r="H847" s="7"/>
      <c r="I847" s="7"/>
      <c r="O847" s="7"/>
      <c r="R847" s="7"/>
      <c r="AD847" s="7"/>
    </row>
    <row r="848" spans="2:30">
      <c r="B848" s="7"/>
      <c r="C848" s="7"/>
      <c r="D848" s="7"/>
      <c r="E848" s="7"/>
      <c r="F848" s="7"/>
      <c r="G848" s="7"/>
      <c r="H848" s="7"/>
      <c r="I848" s="7"/>
      <c r="O848" s="7"/>
      <c r="R848" s="7"/>
      <c r="AD848" s="7"/>
    </row>
    <row r="849" spans="2:30">
      <c r="B849" s="7"/>
      <c r="C849" s="7"/>
      <c r="D849" s="7"/>
      <c r="E849" s="7"/>
      <c r="F849" s="7"/>
      <c r="G849" s="7"/>
      <c r="H849" s="7"/>
      <c r="I849" s="7"/>
      <c r="O849" s="7"/>
      <c r="R849" s="7"/>
      <c r="AD849" s="7"/>
    </row>
    <row r="850" spans="2:30">
      <c r="B850" s="7"/>
      <c r="C850" s="7"/>
      <c r="D850" s="7"/>
      <c r="E850" s="7"/>
      <c r="F850" s="7"/>
      <c r="G850" s="7"/>
      <c r="H850" s="7"/>
      <c r="I850" s="7"/>
      <c r="O850" s="7"/>
      <c r="R850" s="7"/>
      <c r="AD850" s="7"/>
    </row>
    <row r="851" spans="2:30">
      <c r="B851" s="7"/>
      <c r="C851" s="7"/>
      <c r="D851" s="7"/>
      <c r="E851" s="7"/>
      <c r="F851" s="7"/>
      <c r="G851" s="7"/>
      <c r="H851" s="7"/>
      <c r="I851" s="7"/>
      <c r="O851" s="7"/>
      <c r="R851" s="7"/>
      <c r="AD851" s="7"/>
    </row>
    <row r="852" spans="2:30">
      <c r="B852" s="7"/>
      <c r="C852" s="7"/>
      <c r="D852" s="7"/>
      <c r="E852" s="7"/>
      <c r="F852" s="7"/>
      <c r="G852" s="7"/>
      <c r="H852" s="7"/>
      <c r="I852" s="7"/>
      <c r="O852" s="7"/>
      <c r="R852" s="7"/>
      <c r="AD852" s="7"/>
    </row>
    <row r="853" spans="2:30">
      <c r="B853" s="7"/>
      <c r="C853" s="7"/>
      <c r="D853" s="7"/>
      <c r="E853" s="7"/>
      <c r="F853" s="7"/>
      <c r="G853" s="7"/>
      <c r="H853" s="7"/>
      <c r="I853" s="7"/>
      <c r="O853" s="7"/>
      <c r="R853" s="7"/>
      <c r="AD853" s="7"/>
    </row>
    <row r="854" spans="2:30">
      <c r="B854" s="7"/>
      <c r="C854" s="7"/>
      <c r="D854" s="7"/>
      <c r="E854" s="7"/>
      <c r="F854" s="7"/>
      <c r="G854" s="7"/>
      <c r="H854" s="7"/>
      <c r="I854" s="7"/>
      <c r="O854" s="7"/>
      <c r="R854" s="7"/>
      <c r="AD854" s="7"/>
    </row>
    <row r="855" spans="2:30">
      <c r="B855" s="7"/>
      <c r="C855" s="7"/>
      <c r="D855" s="7"/>
      <c r="E855" s="7"/>
      <c r="F855" s="7"/>
      <c r="G855" s="7"/>
      <c r="H855" s="7"/>
      <c r="I855" s="7"/>
      <c r="O855" s="7"/>
      <c r="R855" s="7"/>
      <c r="AD855" s="7"/>
    </row>
    <row r="856" spans="2:30">
      <c r="B856" s="7"/>
      <c r="C856" s="7"/>
      <c r="D856" s="7"/>
      <c r="E856" s="7"/>
      <c r="F856" s="7"/>
      <c r="G856" s="7"/>
      <c r="H856" s="7"/>
      <c r="I856" s="7"/>
      <c r="O856" s="7"/>
      <c r="R856" s="7"/>
      <c r="AD856" s="7"/>
    </row>
    <row r="857" spans="2:30">
      <c r="B857" s="7"/>
      <c r="C857" s="7"/>
      <c r="D857" s="7"/>
      <c r="E857" s="7"/>
      <c r="F857" s="7"/>
      <c r="G857" s="7"/>
      <c r="H857" s="7"/>
      <c r="I857" s="7"/>
      <c r="O857" s="7"/>
      <c r="R857" s="7"/>
      <c r="AD857" s="7"/>
    </row>
    <row r="858" spans="2:30">
      <c r="B858" s="7"/>
      <c r="C858" s="7"/>
      <c r="D858" s="7"/>
      <c r="E858" s="7"/>
      <c r="F858" s="7"/>
      <c r="G858" s="7"/>
      <c r="H858" s="7"/>
      <c r="I858" s="7"/>
      <c r="O858" s="7"/>
      <c r="R858" s="7"/>
      <c r="AD858" s="7"/>
    </row>
    <row r="859" spans="2:30">
      <c r="B859" s="7"/>
      <c r="C859" s="7"/>
      <c r="D859" s="7"/>
      <c r="E859" s="7"/>
      <c r="F859" s="7"/>
      <c r="G859" s="7"/>
      <c r="H859" s="7"/>
      <c r="I859" s="7"/>
      <c r="O859" s="7"/>
      <c r="R859" s="7"/>
      <c r="AD859" s="7"/>
    </row>
    <row r="860" spans="2:30">
      <c r="B860" s="7"/>
      <c r="C860" s="7"/>
      <c r="D860" s="7"/>
      <c r="E860" s="7"/>
      <c r="F860" s="7"/>
      <c r="G860" s="7"/>
      <c r="H860" s="7"/>
      <c r="I860" s="7"/>
      <c r="O860" s="7"/>
      <c r="R860" s="7"/>
      <c r="AD860" s="7"/>
    </row>
    <row r="861" spans="2:30">
      <c r="B861" s="7"/>
      <c r="C861" s="7"/>
      <c r="D861" s="7"/>
      <c r="E861" s="7"/>
      <c r="F861" s="7"/>
      <c r="G861" s="7"/>
      <c r="H861" s="7"/>
      <c r="I861" s="7"/>
      <c r="O861" s="7"/>
      <c r="R861" s="7"/>
      <c r="AD861" s="7"/>
    </row>
    <row r="862" spans="2:30">
      <c r="B862" s="7"/>
      <c r="C862" s="7"/>
      <c r="D862" s="7"/>
      <c r="E862" s="7"/>
      <c r="F862" s="7"/>
      <c r="G862" s="7"/>
      <c r="H862" s="7"/>
      <c r="I862" s="7"/>
      <c r="O862" s="7"/>
      <c r="R862" s="7"/>
      <c r="AD862" s="7"/>
    </row>
    <row r="863" spans="2:30">
      <c r="B863" s="7"/>
      <c r="C863" s="7"/>
      <c r="D863" s="7"/>
      <c r="E863" s="7"/>
      <c r="F863" s="7"/>
      <c r="G863" s="7"/>
      <c r="H863" s="7"/>
      <c r="I863" s="7"/>
      <c r="O863" s="7"/>
      <c r="R863" s="7"/>
      <c r="AD863" s="7"/>
    </row>
    <row r="864" spans="2:30">
      <c r="B864" s="7"/>
      <c r="C864" s="7"/>
      <c r="D864" s="7"/>
      <c r="E864" s="7"/>
      <c r="F864" s="7"/>
      <c r="G864" s="7"/>
      <c r="H864" s="7"/>
      <c r="I864" s="7"/>
      <c r="O864" s="7"/>
      <c r="R864" s="7"/>
      <c r="AD864" s="7"/>
    </row>
    <row r="865" spans="2:30">
      <c r="B865" s="7"/>
      <c r="C865" s="7"/>
      <c r="D865" s="7"/>
      <c r="E865" s="7"/>
      <c r="F865" s="7"/>
      <c r="G865" s="7"/>
      <c r="H865" s="7"/>
      <c r="I865" s="7"/>
      <c r="O865" s="7"/>
      <c r="R865" s="7"/>
      <c r="AD865" s="7"/>
    </row>
    <row r="866" spans="2:30">
      <c r="B866" s="7"/>
      <c r="C866" s="7"/>
      <c r="D866" s="7"/>
      <c r="E866" s="7"/>
      <c r="F866" s="7"/>
      <c r="G866" s="7"/>
      <c r="H866" s="7"/>
      <c r="I866" s="7"/>
      <c r="O866" s="7"/>
      <c r="R866" s="7"/>
      <c r="AD866" s="7"/>
    </row>
    <row r="867" spans="2:30">
      <c r="B867" s="7"/>
      <c r="C867" s="7"/>
      <c r="D867" s="7"/>
      <c r="E867" s="7"/>
      <c r="F867" s="7"/>
      <c r="G867" s="7"/>
      <c r="H867" s="7"/>
      <c r="I867" s="7"/>
      <c r="O867" s="7"/>
      <c r="R867" s="7"/>
      <c r="AD867" s="7"/>
    </row>
    <row r="868" spans="2:30">
      <c r="B868" s="7"/>
      <c r="C868" s="7"/>
      <c r="D868" s="7"/>
      <c r="E868" s="7"/>
      <c r="F868" s="7"/>
      <c r="G868" s="7"/>
      <c r="H868" s="7"/>
      <c r="I868" s="7"/>
      <c r="O868" s="7"/>
      <c r="R868" s="7"/>
      <c r="AD868" s="7"/>
    </row>
    <row r="869" spans="2:30">
      <c r="B869" s="7"/>
      <c r="C869" s="7"/>
      <c r="D869" s="7"/>
      <c r="E869" s="7"/>
      <c r="F869" s="7"/>
      <c r="G869" s="7"/>
      <c r="H869" s="7"/>
      <c r="I869" s="7"/>
      <c r="O869" s="7"/>
      <c r="R869" s="7"/>
      <c r="AD869" s="7"/>
    </row>
    <row r="870" spans="2:30">
      <c r="B870" s="7"/>
      <c r="C870" s="7"/>
      <c r="D870" s="7"/>
      <c r="E870" s="7"/>
      <c r="F870" s="7"/>
      <c r="G870" s="7"/>
      <c r="H870" s="7"/>
      <c r="I870" s="7"/>
      <c r="O870" s="7"/>
      <c r="R870" s="7"/>
      <c r="AD870" s="7"/>
    </row>
    <row r="871" spans="2:30">
      <c r="B871" s="7"/>
      <c r="C871" s="7"/>
      <c r="D871" s="7"/>
      <c r="E871" s="7"/>
      <c r="F871" s="7"/>
      <c r="G871" s="7"/>
      <c r="H871" s="7"/>
      <c r="I871" s="7"/>
      <c r="O871" s="7"/>
      <c r="R871" s="7"/>
      <c r="AD871" s="7"/>
    </row>
    <row r="872" spans="2:30">
      <c r="B872" s="7"/>
      <c r="C872" s="7"/>
      <c r="D872" s="7"/>
      <c r="E872" s="7"/>
      <c r="F872" s="7"/>
      <c r="G872" s="7"/>
      <c r="H872" s="7"/>
      <c r="I872" s="7"/>
      <c r="O872" s="7"/>
      <c r="R872" s="7"/>
      <c r="AD872" s="7"/>
    </row>
    <row r="873" spans="2:30">
      <c r="B873" s="7"/>
      <c r="C873" s="7"/>
      <c r="D873" s="7"/>
      <c r="E873" s="7"/>
      <c r="F873" s="7"/>
      <c r="G873" s="7"/>
      <c r="H873" s="7"/>
      <c r="I873" s="7"/>
      <c r="O873" s="7"/>
      <c r="R873" s="7"/>
      <c r="AD873" s="7"/>
    </row>
    <row r="874" spans="2:30">
      <c r="B874" s="7"/>
      <c r="C874" s="7"/>
      <c r="D874" s="7"/>
      <c r="E874" s="7"/>
      <c r="F874" s="7"/>
      <c r="G874" s="7"/>
      <c r="H874" s="7"/>
      <c r="I874" s="7"/>
      <c r="O874" s="7"/>
      <c r="R874" s="7"/>
      <c r="AD874" s="7"/>
    </row>
    <row r="875" spans="2:30">
      <c r="B875" s="7"/>
      <c r="C875" s="7"/>
      <c r="D875" s="7"/>
      <c r="E875" s="7"/>
      <c r="F875" s="7"/>
      <c r="G875" s="7"/>
      <c r="H875" s="7"/>
      <c r="I875" s="7"/>
      <c r="O875" s="7"/>
      <c r="R875" s="7"/>
      <c r="AD875" s="7"/>
    </row>
    <row r="876" spans="2:30">
      <c r="B876" s="7"/>
      <c r="C876" s="7"/>
      <c r="D876" s="7"/>
      <c r="E876" s="7"/>
      <c r="F876" s="7"/>
      <c r="G876" s="7"/>
      <c r="H876" s="7"/>
      <c r="I876" s="7"/>
      <c r="O876" s="7"/>
      <c r="R876" s="7"/>
      <c r="AD876" s="7"/>
    </row>
    <row r="877" spans="2:30">
      <c r="B877" s="7"/>
      <c r="C877" s="7"/>
      <c r="D877" s="7"/>
      <c r="E877" s="7"/>
      <c r="F877" s="7"/>
      <c r="G877" s="7"/>
      <c r="H877" s="7"/>
      <c r="I877" s="7"/>
      <c r="O877" s="7"/>
      <c r="R877" s="7"/>
      <c r="AD877" s="7"/>
    </row>
    <row r="878" spans="2:30">
      <c r="B878" s="7"/>
      <c r="C878" s="7"/>
      <c r="D878" s="7"/>
      <c r="E878" s="7"/>
      <c r="F878" s="7"/>
      <c r="G878" s="7"/>
      <c r="H878" s="7"/>
      <c r="I878" s="7"/>
      <c r="O878" s="7"/>
      <c r="R878" s="7"/>
      <c r="AD878" s="7"/>
    </row>
    <row r="879" spans="2:30">
      <c r="B879" s="7"/>
      <c r="C879" s="7"/>
      <c r="D879" s="7"/>
      <c r="E879" s="7"/>
      <c r="F879" s="7"/>
      <c r="G879" s="7"/>
      <c r="H879" s="7"/>
      <c r="I879" s="7"/>
      <c r="O879" s="7"/>
      <c r="R879" s="7"/>
      <c r="AD879" s="7"/>
    </row>
    <row r="880" spans="2:30">
      <c r="B880" s="7"/>
      <c r="C880" s="7"/>
      <c r="D880" s="7"/>
      <c r="E880" s="7"/>
      <c r="F880" s="7"/>
      <c r="G880" s="7"/>
      <c r="H880" s="7"/>
      <c r="I880" s="7"/>
      <c r="O880" s="7"/>
      <c r="R880" s="7"/>
      <c r="AD880" s="7"/>
    </row>
    <row r="881" spans="2:30">
      <c r="B881" s="7"/>
      <c r="C881" s="7"/>
      <c r="D881" s="7"/>
      <c r="E881" s="7"/>
      <c r="F881" s="7"/>
      <c r="G881" s="7"/>
      <c r="H881" s="7"/>
      <c r="I881" s="7"/>
      <c r="O881" s="7"/>
      <c r="R881" s="7"/>
      <c r="AD881" s="7"/>
    </row>
    <row r="882" spans="2:30">
      <c r="B882" s="7"/>
      <c r="C882" s="7"/>
      <c r="D882" s="7"/>
      <c r="E882" s="7"/>
      <c r="F882" s="7"/>
      <c r="G882" s="7"/>
      <c r="H882" s="7"/>
      <c r="I882" s="7"/>
      <c r="O882" s="7"/>
      <c r="R882" s="7"/>
      <c r="AD882" s="7"/>
    </row>
    <row r="883" spans="2:30">
      <c r="B883" s="7"/>
      <c r="C883" s="7"/>
      <c r="D883" s="7"/>
      <c r="E883" s="7"/>
      <c r="F883" s="7"/>
      <c r="G883" s="7"/>
      <c r="H883" s="7"/>
      <c r="I883" s="7"/>
      <c r="O883" s="7"/>
      <c r="R883" s="7"/>
      <c r="AD883" s="7"/>
    </row>
    <row r="884" spans="2:30">
      <c r="B884" s="7"/>
      <c r="C884" s="7"/>
      <c r="D884" s="7"/>
      <c r="E884" s="7"/>
      <c r="F884" s="7"/>
      <c r="G884" s="7"/>
      <c r="H884" s="7"/>
      <c r="I884" s="7"/>
      <c r="O884" s="7"/>
      <c r="R884" s="7"/>
      <c r="AD884" s="7"/>
    </row>
    <row r="885" spans="2:30">
      <c r="B885" s="7"/>
      <c r="C885" s="7"/>
      <c r="D885" s="7"/>
      <c r="E885" s="7"/>
      <c r="F885" s="7"/>
      <c r="G885" s="7"/>
      <c r="H885" s="7"/>
      <c r="I885" s="7"/>
      <c r="O885" s="7"/>
      <c r="R885" s="7"/>
      <c r="AD885" s="7"/>
    </row>
    <row r="886" spans="2:30">
      <c r="B886" s="7"/>
      <c r="C886" s="7"/>
      <c r="D886" s="7"/>
      <c r="E886" s="7"/>
      <c r="F886" s="7"/>
      <c r="G886" s="7"/>
      <c r="H886" s="7"/>
      <c r="I886" s="7"/>
      <c r="O886" s="7"/>
      <c r="R886" s="7"/>
      <c r="AD886" s="7"/>
    </row>
    <row r="887" spans="2:30">
      <c r="B887" s="7"/>
      <c r="C887" s="7"/>
      <c r="D887" s="7"/>
      <c r="E887" s="7"/>
      <c r="F887" s="7"/>
      <c r="G887" s="7"/>
      <c r="H887" s="7"/>
      <c r="I887" s="7"/>
      <c r="O887" s="7"/>
      <c r="R887" s="7"/>
      <c r="AD887" s="7"/>
    </row>
    <row r="888" spans="2:30">
      <c r="B888" s="7"/>
      <c r="C888" s="7"/>
      <c r="D888" s="7"/>
      <c r="E888" s="7"/>
      <c r="F888" s="7"/>
      <c r="G888" s="7"/>
      <c r="H888" s="7"/>
      <c r="I888" s="7"/>
      <c r="O888" s="7"/>
      <c r="R888" s="7"/>
      <c r="AD888" s="7"/>
    </row>
    <row r="889" spans="2:30">
      <c r="B889" s="7"/>
      <c r="C889" s="7"/>
      <c r="D889" s="7"/>
      <c r="E889" s="7"/>
      <c r="F889" s="7"/>
      <c r="G889" s="7"/>
      <c r="H889" s="7"/>
      <c r="I889" s="7"/>
      <c r="O889" s="7"/>
      <c r="R889" s="7"/>
      <c r="AD889" s="7"/>
    </row>
    <row r="890" spans="2:30">
      <c r="B890" s="7"/>
      <c r="C890" s="7"/>
      <c r="D890" s="7"/>
      <c r="E890" s="7"/>
      <c r="F890" s="7"/>
      <c r="G890" s="7"/>
      <c r="H890" s="7"/>
      <c r="I890" s="7"/>
      <c r="O890" s="7"/>
      <c r="R890" s="7"/>
      <c r="AD890" s="7"/>
    </row>
    <row r="891" spans="2:30">
      <c r="B891" s="7"/>
      <c r="C891" s="7"/>
      <c r="D891" s="7"/>
      <c r="E891" s="7"/>
      <c r="F891" s="7"/>
      <c r="G891" s="7"/>
      <c r="H891" s="7"/>
      <c r="I891" s="7"/>
      <c r="O891" s="7"/>
      <c r="R891" s="7"/>
      <c r="AD891" s="7"/>
    </row>
    <row r="892" spans="2:30">
      <c r="B892" s="7"/>
      <c r="C892" s="7"/>
      <c r="D892" s="7"/>
      <c r="E892" s="7"/>
      <c r="F892" s="7"/>
      <c r="G892" s="7"/>
      <c r="H892" s="7"/>
      <c r="I892" s="7"/>
      <c r="O892" s="7"/>
      <c r="R892" s="7"/>
      <c r="AD892" s="7"/>
    </row>
    <row r="893" spans="2:30">
      <c r="B893" s="7"/>
      <c r="C893" s="7"/>
      <c r="D893" s="7"/>
      <c r="E893" s="7"/>
      <c r="F893" s="7"/>
      <c r="G893" s="7"/>
      <c r="H893" s="7"/>
      <c r="I893" s="7"/>
      <c r="O893" s="7"/>
      <c r="R893" s="7"/>
      <c r="AD893" s="7"/>
    </row>
    <row r="894" spans="2:30">
      <c r="B894" s="7"/>
      <c r="C894" s="7"/>
      <c r="D894" s="7"/>
      <c r="E894" s="7"/>
      <c r="F894" s="7"/>
      <c r="G894" s="7"/>
      <c r="H894" s="7"/>
      <c r="I894" s="7"/>
      <c r="O894" s="7"/>
      <c r="R894" s="7"/>
      <c r="AD894" s="7"/>
    </row>
    <row r="895" spans="2:30">
      <c r="B895" s="7"/>
      <c r="C895" s="7"/>
      <c r="D895" s="7"/>
      <c r="E895" s="7"/>
      <c r="F895" s="7"/>
      <c r="G895" s="7"/>
      <c r="H895" s="7"/>
      <c r="I895" s="7"/>
      <c r="O895" s="7"/>
      <c r="R895" s="7"/>
      <c r="AD895" s="7"/>
    </row>
    <row r="896" spans="2:30">
      <c r="B896" s="7"/>
      <c r="C896" s="7"/>
      <c r="D896" s="7"/>
      <c r="E896" s="7"/>
      <c r="F896" s="7"/>
      <c r="G896" s="7"/>
      <c r="H896" s="7"/>
      <c r="I896" s="7"/>
      <c r="O896" s="7"/>
      <c r="R896" s="7"/>
      <c r="AD896" s="7"/>
    </row>
    <row r="897" spans="2:30">
      <c r="B897" s="7"/>
      <c r="C897" s="7"/>
      <c r="D897" s="7"/>
      <c r="E897" s="7"/>
      <c r="F897" s="7"/>
      <c r="G897" s="7"/>
      <c r="H897" s="7"/>
      <c r="I897" s="7"/>
      <c r="O897" s="7"/>
      <c r="R897" s="7"/>
      <c r="AD897" s="7"/>
    </row>
    <row r="898" spans="2:30">
      <c r="B898" s="7"/>
      <c r="C898" s="7"/>
      <c r="D898" s="7"/>
      <c r="E898" s="7"/>
      <c r="F898" s="7"/>
      <c r="G898" s="7"/>
      <c r="H898" s="7"/>
      <c r="I898" s="7"/>
      <c r="O898" s="7"/>
      <c r="R898" s="7"/>
      <c r="AD898" s="7"/>
    </row>
    <row r="899" spans="2:30">
      <c r="B899" s="7"/>
      <c r="C899" s="7"/>
      <c r="D899" s="7"/>
      <c r="E899" s="7"/>
      <c r="F899" s="7"/>
      <c r="G899" s="7"/>
      <c r="H899" s="7"/>
      <c r="I899" s="7"/>
      <c r="O899" s="7"/>
      <c r="R899" s="7"/>
      <c r="AD899" s="7"/>
    </row>
    <row r="900" spans="2:30">
      <c r="B900" s="7"/>
      <c r="C900" s="7"/>
      <c r="D900" s="7"/>
      <c r="E900" s="7"/>
      <c r="F900" s="7"/>
      <c r="G900" s="7"/>
      <c r="H900" s="7"/>
      <c r="I900" s="7"/>
      <c r="O900" s="7"/>
      <c r="R900" s="7"/>
      <c r="AD900" s="7"/>
    </row>
    <row r="901" spans="2:30">
      <c r="B901" s="7"/>
      <c r="C901" s="7"/>
      <c r="D901" s="7"/>
      <c r="E901" s="7"/>
      <c r="F901" s="7"/>
      <c r="G901" s="7"/>
      <c r="H901" s="7"/>
      <c r="I901" s="7"/>
      <c r="O901" s="7"/>
      <c r="R901" s="7"/>
      <c r="AD901" s="7"/>
    </row>
    <row r="902" spans="2:30">
      <c r="B902" s="7"/>
      <c r="C902" s="7"/>
      <c r="D902" s="7"/>
      <c r="E902" s="7"/>
      <c r="F902" s="7"/>
      <c r="G902" s="7"/>
      <c r="H902" s="7"/>
      <c r="I902" s="7"/>
      <c r="O902" s="7"/>
      <c r="R902" s="7"/>
      <c r="AD902" s="7"/>
    </row>
    <row r="903" spans="2:30">
      <c r="B903" s="7"/>
      <c r="C903" s="7"/>
      <c r="D903" s="7"/>
      <c r="E903" s="7"/>
      <c r="F903" s="7"/>
      <c r="G903" s="7"/>
      <c r="H903" s="7"/>
      <c r="I903" s="7"/>
      <c r="O903" s="7"/>
      <c r="R903" s="7"/>
      <c r="AD903" s="7"/>
    </row>
    <row r="904" spans="2:30">
      <c r="B904" s="7"/>
      <c r="C904" s="7"/>
      <c r="D904" s="7"/>
      <c r="E904" s="7"/>
      <c r="F904" s="7"/>
      <c r="G904" s="7"/>
      <c r="H904" s="7"/>
      <c r="I904" s="7"/>
      <c r="O904" s="7"/>
      <c r="R904" s="7"/>
      <c r="AD904" s="7"/>
    </row>
    <row r="905" spans="2:30">
      <c r="B905" s="7"/>
      <c r="C905" s="7"/>
      <c r="D905" s="7"/>
      <c r="E905" s="7"/>
      <c r="F905" s="7"/>
      <c r="G905" s="7"/>
      <c r="H905" s="7"/>
      <c r="I905" s="7"/>
      <c r="O905" s="7"/>
      <c r="R905" s="7"/>
      <c r="AD905" s="7"/>
    </row>
    <row r="906" spans="2:30">
      <c r="B906" s="7"/>
      <c r="C906" s="7"/>
      <c r="D906" s="7"/>
      <c r="E906" s="7"/>
      <c r="F906" s="7"/>
      <c r="G906" s="7"/>
      <c r="H906" s="7"/>
      <c r="I906" s="7"/>
      <c r="O906" s="7"/>
      <c r="R906" s="7"/>
      <c r="AD906" s="7"/>
    </row>
    <row r="907" spans="2:30">
      <c r="B907" s="7"/>
      <c r="C907" s="7"/>
      <c r="D907" s="7"/>
      <c r="E907" s="7"/>
      <c r="F907" s="7"/>
      <c r="G907" s="7"/>
      <c r="H907" s="7"/>
      <c r="I907" s="7"/>
      <c r="O907" s="7"/>
      <c r="R907" s="7"/>
      <c r="AD907" s="7"/>
    </row>
    <row r="908" spans="2:30">
      <c r="B908" s="7"/>
      <c r="C908" s="7"/>
      <c r="D908" s="7"/>
      <c r="E908" s="7"/>
      <c r="F908" s="7"/>
      <c r="G908" s="7"/>
      <c r="H908" s="7"/>
      <c r="I908" s="7"/>
      <c r="O908" s="7"/>
      <c r="R908" s="7"/>
      <c r="AD908" s="7"/>
    </row>
    <row r="909" spans="2:30">
      <c r="B909" s="7"/>
      <c r="C909" s="7"/>
      <c r="D909" s="7"/>
      <c r="E909" s="7"/>
      <c r="F909" s="7"/>
      <c r="G909" s="7"/>
      <c r="H909" s="7"/>
      <c r="I909" s="7"/>
      <c r="O909" s="7"/>
      <c r="R909" s="7"/>
      <c r="AD909" s="7"/>
    </row>
    <row r="910" spans="2:30">
      <c r="B910" s="7"/>
      <c r="C910" s="7"/>
      <c r="D910" s="7"/>
      <c r="E910" s="7"/>
      <c r="F910" s="7"/>
      <c r="G910" s="7"/>
      <c r="H910" s="7"/>
      <c r="I910" s="7"/>
      <c r="O910" s="7"/>
      <c r="R910" s="7"/>
      <c r="AD910" s="7"/>
    </row>
    <row r="911" spans="2:30">
      <c r="B911" s="7"/>
      <c r="C911" s="7"/>
      <c r="D911" s="7"/>
      <c r="E911" s="7"/>
      <c r="F911" s="7"/>
      <c r="G911" s="7"/>
      <c r="H911" s="7"/>
      <c r="I911" s="7"/>
      <c r="O911" s="7"/>
      <c r="R911" s="7"/>
      <c r="AD911" s="7"/>
    </row>
    <row r="912" spans="2:30">
      <c r="B912" s="7"/>
      <c r="C912" s="7"/>
      <c r="D912" s="7"/>
      <c r="E912" s="7"/>
      <c r="F912" s="7"/>
      <c r="G912" s="7"/>
      <c r="H912" s="7"/>
      <c r="I912" s="7"/>
      <c r="O912" s="7"/>
      <c r="R912" s="7"/>
      <c r="AD912" s="7"/>
    </row>
    <row r="913" spans="2:30">
      <c r="B913" s="7"/>
      <c r="C913" s="7"/>
      <c r="D913" s="7"/>
      <c r="E913" s="7"/>
      <c r="F913" s="7"/>
      <c r="G913" s="7"/>
      <c r="H913" s="7"/>
      <c r="I913" s="7"/>
      <c r="O913" s="7"/>
      <c r="R913" s="7"/>
      <c r="AD913" s="7"/>
    </row>
    <row r="914" spans="2:30">
      <c r="B914" s="7"/>
      <c r="C914" s="7"/>
      <c r="D914" s="7"/>
      <c r="E914" s="7"/>
      <c r="F914" s="7"/>
      <c r="G914" s="7"/>
      <c r="H914" s="7"/>
      <c r="I914" s="7"/>
      <c r="O914" s="7"/>
      <c r="R914" s="7"/>
      <c r="AD914" s="7"/>
    </row>
    <row r="915" spans="2:30">
      <c r="B915" s="7"/>
      <c r="C915" s="7"/>
      <c r="D915" s="7"/>
      <c r="E915" s="7"/>
      <c r="F915" s="7"/>
      <c r="G915" s="7"/>
      <c r="H915" s="7"/>
      <c r="I915" s="7"/>
      <c r="O915" s="7"/>
      <c r="R915" s="7"/>
      <c r="AD915" s="7"/>
    </row>
    <row r="916" spans="2:30">
      <c r="B916" s="7"/>
      <c r="C916" s="7"/>
      <c r="D916" s="7"/>
      <c r="E916" s="7"/>
      <c r="F916" s="7"/>
      <c r="G916" s="7"/>
      <c r="H916" s="7"/>
      <c r="I916" s="7"/>
      <c r="O916" s="7"/>
      <c r="R916" s="7"/>
      <c r="AD916" s="7"/>
    </row>
    <row r="917" spans="2:30">
      <c r="B917" s="7"/>
      <c r="C917" s="7"/>
      <c r="D917" s="7"/>
      <c r="E917" s="7"/>
      <c r="F917" s="7"/>
      <c r="G917" s="7"/>
      <c r="H917" s="7"/>
      <c r="I917" s="7"/>
      <c r="O917" s="7"/>
      <c r="R917" s="7"/>
      <c r="AD917" s="7"/>
    </row>
    <row r="918" spans="2:30">
      <c r="B918" s="7"/>
      <c r="C918" s="7"/>
      <c r="D918" s="7"/>
      <c r="E918" s="7"/>
      <c r="F918" s="7"/>
      <c r="G918" s="7"/>
      <c r="H918" s="7"/>
      <c r="I918" s="7"/>
      <c r="O918" s="7"/>
      <c r="R918" s="7"/>
      <c r="AD918" s="7"/>
    </row>
    <row r="919" spans="2:30">
      <c r="B919" s="7"/>
      <c r="C919" s="7"/>
      <c r="D919" s="7"/>
      <c r="E919" s="7"/>
      <c r="F919" s="7"/>
      <c r="G919" s="7"/>
      <c r="H919" s="7"/>
      <c r="I919" s="7"/>
      <c r="O919" s="7"/>
      <c r="R919" s="7"/>
      <c r="AD919" s="7"/>
    </row>
    <row r="920" spans="2:30">
      <c r="B920" s="7"/>
      <c r="C920" s="7"/>
      <c r="D920" s="7"/>
      <c r="E920" s="7"/>
      <c r="F920" s="7"/>
      <c r="G920" s="7"/>
      <c r="H920" s="7"/>
      <c r="I920" s="7"/>
      <c r="O920" s="7"/>
      <c r="R920" s="7"/>
      <c r="AD920" s="7"/>
    </row>
    <row r="921" spans="2:30">
      <c r="B921" s="7"/>
      <c r="C921" s="7"/>
      <c r="D921" s="7"/>
      <c r="E921" s="7"/>
      <c r="F921" s="7"/>
      <c r="G921" s="7"/>
      <c r="H921" s="7"/>
      <c r="I921" s="7"/>
      <c r="O921" s="7"/>
      <c r="R921" s="7"/>
      <c r="AD921" s="7"/>
    </row>
    <row r="922" spans="2:30">
      <c r="B922" s="7"/>
      <c r="C922" s="7"/>
      <c r="D922" s="7"/>
      <c r="E922" s="7"/>
      <c r="F922" s="7"/>
      <c r="G922" s="7"/>
      <c r="H922" s="7"/>
      <c r="I922" s="7"/>
      <c r="O922" s="7"/>
      <c r="R922" s="7"/>
      <c r="AD922" s="7"/>
    </row>
    <row r="923" spans="2:30">
      <c r="B923" s="7"/>
      <c r="C923" s="7"/>
      <c r="D923" s="7"/>
      <c r="E923" s="7"/>
      <c r="F923" s="7"/>
      <c r="G923" s="7"/>
      <c r="H923" s="7"/>
      <c r="I923" s="7"/>
      <c r="O923" s="7"/>
      <c r="R923" s="7"/>
      <c r="AD923" s="7"/>
    </row>
    <row r="924" spans="2:30">
      <c r="B924" s="7"/>
      <c r="C924" s="7"/>
      <c r="D924" s="7"/>
      <c r="E924" s="7"/>
      <c r="F924" s="7"/>
      <c r="G924" s="7"/>
      <c r="H924" s="7"/>
      <c r="I924" s="7"/>
      <c r="O924" s="7"/>
      <c r="R924" s="7"/>
      <c r="AD924" s="7"/>
    </row>
    <row r="925" spans="2:30">
      <c r="B925" s="7"/>
      <c r="C925" s="7"/>
      <c r="D925" s="7"/>
      <c r="E925" s="7"/>
      <c r="F925" s="7"/>
      <c r="G925" s="7"/>
      <c r="H925" s="7"/>
      <c r="I925" s="7"/>
      <c r="O925" s="7"/>
      <c r="R925" s="7"/>
      <c r="AD925" s="7"/>
    </row>
    <row r="926" spans="2:30">
      <c r="B926" s="7"/>
      <c r="C926" s="7"/>
      <c r="D926" s="7"/>
      <c r="E926" s="7"/>
      <c r="F926" s="7"/>
      <c r="G926" s="7"/>
      <c r="H926" s="7"/>
      <c r="I926" s="7"/>
      <c r="O926" s="7"/>
      <c r="R926" s="7"/>
      <c r="AD926" s="7"/>
    </row>
    <row r="927" spans="2:30">
      <c r="B927" s="7"/>
      <c r="C927" s="7"/>
      <c r="D927" s="7"/>
      <c r="E927" s="7"/>
      <c r="F927" s="7"/>
      <c r="G927" s="7"/>
      <c r="H927" s="7"/>
      <c r="I927" s="7"/>
      <c r="O927" s="7"/>
      <c r="R927" s="7"/>
      <c r="AD927" s="7"/>
    </row>
    <row r="928" spans="2:30">
      <c r="B928" s="7"/>
      <c r="C928" s="7"/>
      <c r="D928" s="7"/>
      <c r="E928" s="7"/>
      <c r="F928" s="7"/>
      <c r="G928" s="7"/>
      <c r="H928" s="7"/>
      <c r="I928" s="7"/>
      <c r="O928" s="7"/>
      <c r="R928" s="7"/>
      <c r="AD928" s="7"/>
    </row>
    <row r="929" spans="2:30">
      <c r="B929" s="7"/>
      <c r="C929" s="7"/>
      <c r="D929" s="7"/>
      <c r="E929" s="7"/>
      <c r="F929" s="7"/>
      <c r="G929" s="7"/>
      <c r="H929" s="7"/>
      <c r="I929" s="7"/>
      <c r="O929" s="7"/>
      <c r="R929" s="7"/>
      <c r="AD929" s="7"/>
    </row>
    <row r="930" spans="2:30">
      <c r="B930" s="7"/>
      <c r="C930" s="7"/>
      <c r="D930" s="7"/>
      <c r="E930" s="7"/>
      <c r="F930" s="7"/>
      <c r="G930" s="7"/>
      <c r="H930" s="7"/>
      <c r="I930" s="7"/>
      <c r="O930" s="7"/>
      <c r="R930" s="7"/>
      <c r="AD930" s="7"/>
    </row>
    <row r="931" spans="2:30">
      <c r="B931" s="7"/>
      <c r="C931" s="7"/>
      <c r="D931" s="7"/>
      <c r="E931" s="7"/>
      <c r="F931" s="7"/>
      <c r="G931" s="7"/>
      <c r="H931" s="7"/>
      <c r="I931" s="7"/>
      <c r="O931" s="7"/>
      <c r="R931" s="7"/>
      <c r="AD931" s="7"/>
    </row>
    <row r="932" spans="2:30">
      <c r="B932" s="7"/>
      <c r="C932" s="7"/>
      <c r="D932" s="7"/>
      <c r="E932" s="7"/>
      <c r="F932" s="7"/>
      <c r="G932" s="7"/>
      <c r="H932" s="7"/>
      <c r="I932" s="7"/>
      <c r="O932" s="7"/>
      <c r="R932" s="7"/>
      <c r="AD932" s="7"/>
    </row>
    <row r="933" spans="2:30">
      <c r="B933" s="7"/>
      <c r="C933" s="7"/>
      <c r="D933" s="7"/>
      <c r="E933" s="7"/>
      <c r="F933" s="7"/>
      <c r="G933" s="7"/>
      <c r="H933" s="7"/>
      <c r="I933" s="7"/>
      <c r="O933" s="7"/>
      <c r="R933" s="7"/>
      <c r="AD933" s="7"/>
    </row>
    <row r="934" spans="2:30">
      <c r="B934" s="7"/>
      <c r="C934" s="7"/>
      <c r="D934" s="7"/>
      <c r="E934" s="7"/>
      <c r="F934" s="7"/>
      <c r="G934" s="7"/>
      <c r="H934" s="7"/>
      <c r="I934" s="7"/>
      <c r="O934" s="7"/>
      <c r="R934" s="7"/>
      <c r="AD934" s="7"/>
    </row>
    <row r="935" spans="2:30">
      <c r="B935" s="7"/>
      <c r="C935" s="7"/>
      <c r="D935" s="7"/>
      <c r="E935" s="7"/>
      <c r="F935" s="7"/>
      <c r="G935" s="7"/>
      <c r="H935" s="7"/>
      <c r="I935" s="7"/>
      <c r="O935" s="7"/>
      <c r="R935" s="7"/>
      <c r="AD935" s="7"/>
    </row>
    <row r="936" spans="2:30">
      <c r="B936" s="7"/>
      <c r="C936" s="7"/>
      <c r="D936" s="7"/>
      <c r="E936" s="7"/>
      <c r="F936" s="7"/>
      <c r="G936" s="7"/>
      <c r="H936" s="7"/>
      <c r="I936" s="7"/>
      <c r="O936" s="7"/>
      <c r="R936" s="7"/>
      <c r="AD936" s="7"/>
    </row>
    <row r="937" spans="2:30">
      <c r="B937" s="7"/>
      <c r="C937" s="7"/>
      <c r="D937" s="7"/>
      <c r="E937" s="7"/>
      <c r="F937" s="7"/>
      <c r="G937" s="7"/>
      <c r="H937" s="7"/>
      <c r="I937" s="7"/>
      <c r="O937" s="7"/>
      <c r="R937" s="7"/>
      <c r="AD937" s="7"/>
    </row>
    <row r="938" spans="2:30">
      <c r="B938" s="7"/>
      <c r="C938" s="7"/>
      <c r="D938" s="7"/>
      <c r="E938" s="7"/>
      <c r="F938" s="7"/>
      <c r="G938" s="7"/>
      <c r="H938" s="7"/>
      <c r="I938" s="7"/>
      <c r="O938" s="7"/>
      <c r="R938" s="7"/>
      <c r="AD938" s="7"/>
    </row>
    <row r="939" spans="2:30">
      <c r="B939" s="7"/>
      <c r="C939" s="7"/>
      <c r="D939" s="7"/>
      <c r="E939" s="7"/>
      <c r="F939" s="7"/>
      <c r="G939" s="7"/>
      <c r="H939" s="7"/>
      <c r="I939" s="7"/>
      <c r="O939" s="7"/>
      <c r="R939" s="7"/>
      <c r="AD939" s="7"/>
    </row>
    <row r="940" spans="2:30">
      <c r="B940" s="7"/>
      <c r="C940" s="7"/>
      <c r="D940" s="7"/>
      <c r="E940" s="7"/>
      <c r="F940" s="7"/>
      <c r="G940" s="7"/>
      <c r="H940" s="7"/>
      <c r="I940" s="7"/>
      <c r="O940" s="7"/>
      <c r="R940" s="7"/>
      <c r="AD940" s="7"/>
    </row>
    <row r="941" spans="2:30">
      <c r="B941" s="7"/>
      <c r="C941" s="7"/>
      <c r="D941" s="7"/>
      <c r="E941" s="7"/>
      <c r="F941" s="7"/>
      <c r="G941" s="7"/>
      <c r="H941" s="7"/>
      <c r="I941" s="7"/>
      <c r="O941" s="7"/>
      <c r="R941" s="7"/>
      <c r="AD941" s="7"/>
    </row>
    <row r="942" spans="2:30">
      <c r="B942" s="7"/>
      <c r="C942" s="7"/>
      <c r="D942" s="7"/>
      <c r="E942" s="7"/>
      <c r="F942" s="7"/>
      <c r="G942" s="7"/>
      <c r="H942" s="7"/>
      <c r="I942" s="7"/>
      <c r="O942" s="7"/>
      <c r="R942" s="7"/>
      <c r="AD942" s="7"/>
    </row>
    <row r="943" spans="2:30">
      <c r="B943" s="7"/>
      <c r="C943" s="7"/>
      <c r="D943" s="7"/>
      <c r="E943" s="7"/>
      <c r="F943" s="7"/>
      <c r="G943" s="7"/>
      <c r="H943" s="7"/>
      <c r="I943" s="7"/>
      <c r="O943" s="7"/>
      <c r="R943" s="7"/>
      <c r="AD943" s="7"/>
    </row>
    <row r="944" spans="2:30">
      <c r="B944" s="7"/>
      <c r="C944" s="7"/>
      <c r="D944" s="7"/>
      <c r="E944" s="7"/>
      <c r="F944" s="7"/>
      <c r="G944" s="7"/>
      <c r="H944" s="7"/>
      <c r="I944" s="7"/>
      <c r="O944" s="7"/>
      <c r="R944" s="7"/>
      <c r="AD944" s="7"/>
    </row>
    <row r="945" spans="2:30">
      <c r="B945" s="7"/>
      <c r="C945" s="7"/>
      <c r="D945" s="7"/>
      <c r="E945" s="7"/>
      <c r="F945" s="7"/>
      <c r="G945" s="7"/>
      <c r="H945" s="7"/>
      <c r="I945" s="7"/>
      <c r="O945" s="7"/>
      <c r="R945" s="7"/>
      <c r="AD945" s="7"/>
    </row>
    <row r="946" spans="2:30">
      <c r="B946" s="7"/>
      <c r="C946" s="7"/>
      <c r="D946" s="7"/>
      <c r="E946" s="7"/>
      <c r="F946" s="7"/>
      <c r="G946" s="7"/>
      <c r="H946" s="7"/>
      <c r="I946" s="7"/>
      <c r="O946" s="7"/>
      <c r="R946" s="7"/>
      <c r="AD946" s="7"/>
    </row>
    <row r="947" spans="2:30">
      <c r="B947" s="7"/>
      <c r="C947" s="7"/>
      <c r="D947" s="7"/>
      <c r="E947" s="7"/>
      <c r="F947" s="7"/>
      <c r="G947" s="7"/>
      <c r="H947" s="7"/>
      <c r="I947" s="7"/>
      <c r="O947" s="7"/>
      <c r="R947" s="7"/>
      <c r="AD947" s="7"/>
    </row>
    <row r="948" spans="2:30">
      <c r="B948" s="7"/>
      <c r="C948" s="7"/>
      <c r="D948" s="7"/>
      <c r="E948" s="7"/>
      <c r="F948" s="7"/>
      <c r="G948" s="7"/>
      <c r="H948" s="7"/>
      <c r="I948" s="7"/>
      <c r="O948" s="7"/>
      <c r="R948" s="7"/>
      <c r="AD948" s="7"/>
    </row>
    <row r="949" spans="2:30">
      <c r="B949" s="7"/>
      <c r="C949" s="7"/>
      <c r="D949" s="7"/>
      <c r="E949" s="7"/>
      <c r="F949" s="7"/>
      <c r="G949" s="7"/>
      <c r="H949" s="7"/>
      <c r="I949" s="7"/>
      <c r="O949" s="7"/>
      <c r="R949" s="7"/>
      <c r="AD949" s="7"/>
    </row>
    <row r="950" spans="2:30">
      <c r="B950" s="7"/>
      <c r="C950" s="7"/>
      <c r="D950" s="7"/>
      <c r="E950" s="7"/>
      <c r="F950" s="7"/>
      <c r="G950" s="7"/>
      <c r="H950" s="7"/>
      <c r="I950" s="7"/>
      <c r="O950" s="7"/>
      <c r="R950" s="7"/>
      <c r="AD950" s="7"/>
    </row>
    <row r="951" spans="2:30">
      <c r="B951" s="7"/>
      <c r="C951" s="7"/>
      <c r="D951" s="7"/>
      <c r="E951" s="7"/>
      <c r="F951" s="7"/>
      <c r="G951" s="7"/>
      <c r="H951" s="7"/>
      <c r="I951" s="7"/>
      <c r="O951" s="7"/>
      <c r="R951" s="7"/>
      <c r="AD951" s="7"/>
    </row>
    <row r="952" spans="2:30">
      <c r="B952" s="7"/>
      <c r="C952" s="7"/>
      <c r="D952" s="7"/>
      <c r="E952" s="7"/>
      <c r="F952" s="7"/>
      <c r="G952" s="7"/>
      <c r="H952" s="7"/>
      <c r="I952" s="7"/>
      <c r="O952" s="7"/>
      <c r="R952" s="7"/>
      <c r="AD952" s="7"/>
    </row>
    <row r="953" spans="2:30">
      <c r="B953" s="7"/>
      <c r="C953" s="7"/>
      <c r="D953" s="7"/>
      <c r="E953" s="7"/>
      <c r="F953" s="7"/>
      <c r="G953" s="7"/>
      <c r="H953" s="7"/>
      <c r="I953" s="7"/>
      <c r="O953" s="7"/>
      <c r="R953" s="7"/>
      <c r="AD953" s="7"/>
    </row>
    <row r="954" spans="2:30">
      <c r="B954" s="7"/>
      <c r="C954" s="7"/>
      <c r="D954" s="7"/>
      <c r="E954" s="7"/>
      <c r="F954" s="7"/>
      <c r="G954" s="7"/>
      <c r="H954" s="7"/>
      <c r="I954" s="7"/>
      <c r="O954" s="7"/>
      <c r="R954" s="7"/>
      <c r="AD954" s="7"/>
    </row>
    <row r="955" spans="2:30">
      <c r="B955" s="7"/>
      <c r="C955" s="7"/>
      <c r="D955" s="7"/>
      <c r="E955" s="7"/>
      <c r="F955" s="7"/>
      <c r="G955" s="7"/>
      <c r="H955" s="7"/>
      <c r="I955" s="7"/>
      <c r="O955" s="7"/>
      <c r="R955" s="7"/>
      <c r="AD955" s="7"/>
    </row>
    <row r="956" spans="2:30">
      <c r="B956" s="7"/>
      <c r="C956" s="7"/>
      <c r="D956" s="7"/>
      <c r="E956" s="7"/>
      <c r="F956" s="7"/>
      <c r="G956" s="7"/>
      <c r="H956" s="7"/>
      <c r="I956" s="7"/>
      <c r="O956" s="7"/>
      <c r="R956" s="7"/>
      <c r="AD956" s="7"/>
    </row>
    <row r="957" spans="2:30">
      <c r="B957" s="7"/>
      <c r="C957" s="7"/>
      <c r="D957" s="7"/>
      <c r="E957" s="7"/>
      <c r="F957" s="7"/>
      <c r="G957" s="7"/>
      <c r="H957" s="7"/>
      <c r="I957" s="7"/>
      <c r="O957" s="7"/>
      <c r="R957" s="7"/>
      <c r="AD957" s="7"/>
    </row>
    <row r="958" spans="2:30">
      <c r="B958" s="7"/>
      <c r="C958" s="7"/>
      <c r="D958" s="7"/>
      <c r="E958" s="7"/>
      <c r="F958" s="7"/>
      <c r="G958" s="7"/>
      <c r="H958" s="7"/>
      <c r="I958" s="7"/>
      <c r="O958" s="7"/>
      <c r="R958" s="7"/>
      <c r="AD958" s="7"/>
    </row>
    <row r="959" spans="2:30">
      <c r="B959" s="7"/>
      <c r="C959" s="7"/>
      <c r="D959" s="7"/>
      <c r="E959" s="7"/>
      <c r="F959" s="7"/>
      <c r="G959" s="7"/>
      <c r="H959" s="7"/>
      <c r="I959" s="7"/>
      <c r="O959" s="7"/>
      <c r="R959" s="7"/>
      <c r="AD959" s="7"/>
    </row>
    <row r="960" spans="2:30">
      <c r="B960" s="7"/>
      <c r="C960" s="7"/>
      <c r="D960" s="7"/>
      <c r="E960" s="7"/>
      <c r="F960" s="7"/>
      <c r="G960" s="7"/>
      <c r="H960" s="7"/>
      <c r="I960" s="7"/>
      <c r="O960" s="7"/>
      <c r="R960" s="7"/>
      <c r="AD960" s="7"/>
    </row>
    <row r="961" spans="2:30">
      <c r="B961" s="7"/>
      <c r="C961" s="7"/>
      <c r="D961" s="7"/>
      <c r="E961" s="7"/>
      <c r="F961" s="7"/>
      <c r="G961" s="7"/>
      <c r="H961" s="7"/>
      <c r="I961" s="7"/>
      <c r="O961" s="7"/>
      <c r="R961" s="7"/>
      <c r="AD961" s="7"/>
    </row>
    <row r="962" spans="2:30">
      <c r="B962" s="7"/>
      <c r="C962" s="7"/>
      <c r="D962" s="7"/>
      <c r="E962" s="7"/>
      <c r="F962" s="7"/>
      <c r="G962" s="7"/>
      <c r="H962" s="7"/>
      <c r="I962" s="7"/>
      <c r="O962" s="7"/>
      <c r="R962" s="7"/>
      <c r="AD962" s="7"/>
    </row>
    <row r="963" spans="2:30">
      <c r="B963" s="7"/>
      <c r="C963" s="7"/>
      <c r="D963" s="7"/>
      <c r="E963" s="7"/>
      <c r="F963" s="7"/>
      <c r="G963" s="7"/>
      <c r="H963" s="7"/>
      <c r="I963" s="7"/>
      <c r="O963" s="7"/>
      <c r="R963" s="7"/>
      <c r="AD963" s="7"/>
    </row>
    <row r="964" spans="2:30">
      <c r="B964" s="7"/>
      <c r="C964" s="7"/>
      <c r="D964" s="7"/>
      <c r="E964" s="7"/>
      <c r="F964" s="7"/>
      <c r="G964" s="7"/>
      <c r="H964" s="7"/>
      <c r="I964" s="7"/>
      <c r="O964" s="7"/>
      <c r="R964" s="7"/>
      <c r="AD964" s="7"/>
    </row>
    <row r="965" spans="2:30">
      <c r="B965" s="7"/>
      <c r="C965" s="7"/>
      <c r="D965" s="7"/>
      <c r="E965" s="7"/>
      <c r="F965" s="7"/>
      <c r="G965" s="7"/>
      <c r="H965" s="7"/>
      <c r="I965" s="7"/>
      <c r="O965" s="7"/>
      <c r="R965" s="7"/>
      <c r="AD965" s="7"/>
    </row>
    <row r="966" spans="2:30">
      <c r="B966" s="7"/>
      <c r="C966" s="7"/>
      <c r="D966" s="7"/>
      <c r="E966" s="7"/>
      <c r="F966" s="7"/>
      <c r="G966" s="7"/>
      <c r="H966" s="7"/>
      <c r="I966" s="7"/>
      <c r="O966" s="7"/>
      <c r="R966" s="7"/>
      <c r="AD966" s="7"/>
    </row>
    <row r="967" spans="2:30">
      <c r="B967" s="7"/>
      <c r="C967" s="7"/>
      <c r="D967" s="7"/>
      <c r="E967" s="7"/>
      <c r="F967" s="7"/>
      <c r="G967" s="7"/>
      <c r="H967" s="7"/>
      <c r="I967" s="7"/>
      <c r="O967" s="7"/>
      <c r="R967" s="7"/>
      <c r="AD967" s="7"/>
    </row>
    <row r="968" spans="2:30">
      <c r="B968" s="7"/>
      <c r="C968" s="7"/>
      <c r="D968" s="7"/>
      <c r="E968" s="7"/>
      <c r="F968" s="7"/>
      <c r="G968" s="7"/>
      <c r="H968" s="7"/>
      <c r="I968" s="7"/>
      <c r="O968" s="7"/>
      <c r="R968" s="7"/>
      <c r="AD968" s="7"/>
    </row>
    <row r="969" spans="2:30">
      <c r="B969" s="7"/>
      <c r="C969" s="7"/>
      <c r="D969" s="7"/>
      <c r="E969" s="7"/>
      <c r="F969" s="7"/>
      <c r="G969" s="7"/>
      <c r="H969" s="7"/>
      <c r="I969" s="7"/>
      <c r="O969" s="7"/>
      <c r="R969" s="7"/>
      <c r="AD969" s="7"/>
    </row>
    <row r="970" spans="2:30">
      <c r="B970" s="7"/>
      <c r="C970" s="7"/>
      <c r="D970" s="7"/>
      <c r="E970" s="7"/>
      <c r="F970" s="7"/>
      <c r="G970" s="7"/>
      <c r="H970" s="7"/>
      <c r="I970" s="7"/>
      <c r="O970" s="7"/>
      <c r="R970" s="7"/>
      <c r="AD970" s="7"/>
    </row>
    <row r="971" spans="2:30">
      <c r="B971" s="7"/>
      <c r="C971" s="7"/>
      <c r="D971" s="7"/>
      <c r="E971" s="7"/>
      <c r="F971" s="7"/>
      <c r="G971" s="7"/>
      <c r="H971" s="7"/>
      <c r="I971" s="7"/>
      <c r="O971" s="7"/>
      <c r="R971" s="7"/>
      <c r="AD971" s="7"/>
    </row>
    <row r="972" spans="2:30">
      <c r="B972" s="7"/>
      <c r="C972" s="7"/>
      <c r="D972" s="7"/>
      <c r="E972" s="7"/>
      <c r="F972" s="7"/>
      <c r="G972" s="7"/>
      <c r="H972" s="7"/>
      <c r="I972" s="7"/>
      <c r="O972" s="7"/>
      <c r="R972" s="7"/>
      <c r="AD972" s="7"/>
    </row>
    <row r="973" spans="2:30">
      <c r="B973" s="7"/>
      <c r="C973" s="7"/>
      <c r="D973" s="7"/>
      <c r="E973" s="7"/>
      <c r="F973" s="7"/>
      <c r="G973" s="7"/>
      <c r="H973" s="7"/>
      <c r="I973" s="7"/>
      <c r="O973" s="7"/>
      <c r="R973" s="7"/>
      <c r="AD973" s="7"/>
    </row>
    <row r="974" spans="2:30">
      <c r="B974" s="7"/>
      <c r="C974" s="7"/>
      <c r="D974" s="7"/>
      <c r="E974" s="7"/>
      <c r="F974" s="7"/>
      <c r="G974" s="7"/>
      <c r="H974" s="7"/>
      <c r="I974" s="7"/>
      <c r="O974" s="7"/>
      <c r="R974" s="7"/>
      <c r="AD974" s="7"/>
    </row>
    <row r="975" spans="2:30">
      <c r="B975" s="7"/>
      <c r="C975" s="7"/>
      <c r="D975" s="7"/>
      <c r="E975" s="7"/>
      <c r="F975" s="7"/>
      <c r="G975" s="7"/>
      <c r="H975" s="7"/>
      <c r="I975" s="7"/>
      <c r="O975" s="7"/>
      <c r="R975" s="7"/>
      <c r="AD975" s="7"/>
    </row>
    <row r="976" spans="2:30">
      <c r="B976" s="7"/>
      <c r="C976" s="7"/>
      <c r="D976" s="7"/>
      <c r="E976" s="7"/>
      <c r="F976" s="7"/>
      <c r="G976" s="7"/>
      <c r="H976" s="7"/>
      <c r="I976" s="7"/>
      <c r="O976" s="7"/>
      <c r="R976" s="7"/>
      <c r="AD976" s="7"/>
    </row>
    <row r="977" spans="2:30">
      <c r="B977" s="7"/>
      <c r="C977" s="7"/>
      <c r="D977" s="7"/>
      <c r="E977" s="7"/>
      <c r="F977" s="7"/>
      <c r="G977" s="7"/>
      <c r="H977" s="7"/>
      <c r="I977" s="7"/>
      <c r="O977" s="7"/>
      <c r="R977" s="7"/>
      <c r="AD977" s="7"/>
    </row>
    <row r="978" spans="2:30">
      <c r="B978" s="7"/>
      <c r="C978" s="7"/>
      <c r="D978" s="7"/>
      <c r="E978" s="7"/>
      <c r="F978" s="7"/>
      <c r="G978" s="7"/>
      <c r="H978" s="7"/>
      <c r="I978" s="7"/>
      <c r="O978" s="7"/>
      <c r="R978" s="7"/>
      <c r="AD978" s="7"/>
    </row>
    <row r="979" spans="2:30">
      <c r="B979" s="7"/>
      <c r="C979" s="7"/>
      <c r="D979" s="7"/>
      <c r="E979" s="7"/>
      <c r="F979" s="7"/>
      <c r="G979" s="7"/>
      <c r="H979" s="7"/>
      <c r="I979" s="7"/>
      <c r="O979" s="7"/>
      <c r="R979" s="7"/>
      <c r="AD979" s="7"/>
    </row>
    <row r="980" spans="2:30">
      <c r="B980" s="7"/>
      <c r="C980" s="7"/>
      <c r="D980" s="7"/>
      <c r="E980" s="7"/>
      <c r="F980" s="7"/>
      <c r="G980" s="7"/>
      <c r="H980" s="7"/>
      <c r="I980" s="7"/>
      <c r="O980" s="7"/>
      <c r="R980" s="7"/>
      <c r="AD980" s="7"/>
    </row>
    <row r="981" spans="2:30">
      <c r="B981" s="7"/>
      <c r="C981" s="7"/>
      <c r="D981" s="7"/>
      <c r="E981" s="7"/>
      <c r="F981" s="7"/>
      <c r="G981" s="7"/>
      <c r="H981" s="7"/>
      <c r="I981" s="7"/>
      <c r="O981" s="7"/>
      <c r="R981" s="7"/>
      <c r="AD981" s="7"/>
    </row>
    <row r="982" spans="2:30">
      <c r="B982" s="7"/>
      <c r="C982" s="7"/>
      <c r="D982" s="7"/>
      <c r="E982" s="7"/>
      <c r="F982" s="7"/>
      <c r="G982" s="7"/>
      <c r="H982" s="7"/>
      <c r="I982" s="7"/>
      <c r="O982" s="7"/>
      <c r="R982" s="7"/>
      <c r="AD982" s="7"/>
    </row>
    <row r="983" spans="2:30">
      <c r="B983" s="7"/>
      <c r="C983" s="7"/>
      <c r="D983" s="7"/>
      <c r="E983" s="7"/>
      <c r="F983" s="7"/>
      <c r="G983" s="7"/>
      <c r="H983" s="7"/>
      <c r="I983" s="7"/>
      <c r="O983" s="7"/>
      <c r="R983" s="7"/>
      <c r="AD983" s="7"/>
    </row>
    <row r="984" spans="2:30">
      <c r="B984" s="7"/>
      <c r="C984" s="7"/>
      <c r="D984" s="7"/>
      <c r="E984" s="7"/>
      <c r="F984" s="7"/>
      <c r="G984" s="7"/>
      <c r="H984" s="7"/>
      <c r="I984" s="7"/>
      <c r="O984" s="7"/>
      <c r="R984" s="7"/>
      <c r="AD984" s="7"/>
    </row>
    <row r="985" spans="2:30">
      <c r="B985" s="7"/>
      <c r="C985" s="7"/>
      <c r="D985" s="7"/>
      <c r="E985" s="7"/>
      <c r="F985" s="7"/>
      <c r="G985" s="7"/>
      <c r="H985" s="7"/>
      <c r="I985" s="7"/>
      <c r="O985" s="7"/>
      <c r="R985" s="7"/>
      <c r="AD985" s="7"/>
    </row>
    <row r="986" spans="2:30">
      <c r="B986" s="7"/>
      <c r="C986" s="7"/>
      <c r="D986" s="7"/>
      <c r="E986" s="7"/>
      <c r="F986" s="7"/>
      <c r="G986" s="7"/>
      <c r="H986" s="7"/>
      <c r="I986" s="7"/>
      <c r="O986" s="7"/>
      <c r="R986" s="7"/>
      <c r="AD986" s="7"/>
    </row>
    <row r="987" spans="2:30">
      <c r="B987" s="7"/>
      <c r="C987" s="7"/>
      <c r="D987" s="7"/>
      <c r="E987" s="7"/>
      <c r="F987" s="7"/>
      <c r="G987" s="7"/>
      <c r="H987" s="7"/>
      <c r="I987" s="7"/>
      <c r="O987" s="7"/>
      <c r="R987" s="7"/>
      <c r="AD987" s="7"/>
    </row>
    <row r="988" spans="2:30">
      <c r="B988" s="7"/>
      <c r="C988" s="7"/>
      <c r="D988" s="7"/>
      <c r="E988" s="7"/>
      <c r="F988" s="7"/>
      <c r="G988" s="7"/>
      <c r="H988" s="7"/>
      <c r="I988" s="7"/>
      <c r="O988" s="7"/>
      <c r="R988" s="7"/>
      <c r="AD988" s="7"/>
    </row>
    <row r="989" spans="2:30">
      <c r="B989" s="7"/>
      <c r="C989" s="7"/>
      <c r="D989" s="7"/>
      <c r="E989" s="7"/>
      <c r="F989" s="7"/>
      <c r="G989" s="7"/>
      <c r="H989" s="7"/>
      <c r="I989" s="7"/>
      <c r="O989" s="7"/>
      <c r="R989" s="7"/>
      <c r="AD989" s="7"/>
    </row>
    <row r="990" spans="2:30">
      <c r="B990" s="7"/>
      <c r="C990" s="7"/>
      <c r="D990" s="7"/>
      <c r="E990" s="7"/>
      <c r="F990" s="7"/>
      <c r="G990" s="7"/>
      <c r="H990" s="7"/>
      <c r="I990" s="7"/>
      <c r="O990" s="7"/>
      <c r="R990" s="7"/>
      <c r="AD990" s="7"/>
    </row>
    <row r="991" spans="2:30">
      <c r="B991" s="7"/>
      <c r="C991" s="7"/>
      <c r="D991" s="7"/>
      <c r="E991" s="7"/>
      <c r="F991" s="7"/>
      <c r="G991" s="7"/>
      <c r="H991" s="7"/>
      <c r="I991" s="7"/>
      <c r="O991" s="7"/>
      <c r="R991" s="7"/>
      <c r="AD991" s="7"/>
    </row>
    <row r="992" spans="2:30">
      <c r="B992" s="7"/>
      <c r="C992" s="7"/>
      <c r="D992" s="7"/>
      <c r="E992" s="7"/>
      <c r="F992" s="7"/>
      <c r="G992" s="7"/>
      <c r="H992" s="7"/>
      <c r="I992" s="7"/>
      <c r="O992" s="7"/>
      <c r="R992" s="7"/>
      <c r="AD992" s="7"/>
    </row>
    <row r="993" spans="2:30">
      <c r="B993" s="7"/>
      <c r="C993" s="7"/>
      <c r="D993" s="7"/>
      <c r="E993" s="7"/>
      <c r="F993" s="7"/>
      <c r="G993" s="7"/>
      <c r="H993" s="7"/>
      <c r="I993" s="7"/>
      <c r="O993" s="7"/>
      <c r="R993" s="7"/>
      <c r="AD993" s="7"/>
    </row>
    <row r="994" spans="2:30">
      <c r="B994" s="7"/>
      <c r="C994" s="7"/>
      <c r="D994" s="7"/>
      <c r="E994" s="7"/>
      <c r="F994" s="7"/>
      <c r="G994" s="7"/>
      <c r="H994" s="7"/>
      <c r="I994" s="7"/>
      <c r="O994" s="7"/>
      <c r="R994" s="7"/>
      <c r="AD994" s="7"/>
    </row>
    <row r="995" spans="2:30">
      <c r="B995" s="7"/>
      <c r="C995" s="7"/>
      <c r="D995" s="7"/>
      <c r="E995" s="7"/>
      <c r="F995" s="7"/>
      <c r="G995" s="7"/>
      <c r="H995" s="7"/>
      <c r="I995" s="7"/>
      <c r="O995" s="7"/>
      <c r="R995" s="7"/>
      <c r="AD995" s="7"/>
    </row>
    <row r="996" spans="2:30">
      <c r="B996" s="7"/>
      <c r="C996" s="7"/>
      <c r="D996" s="7"/>
      <c r="E996" s="7"/>
      <c r="F996" s="7"/>
      <c r="G996" s="7"/>
      <c r="H996" s="7"/>
      <c r="I996" s="7"/>
      <c r="O996" s="7"/>
      <c r="R996" s="7"/>
      <c r="AD996" s="7"/>
    </row>
    <row r="997" spans="2:30">
      <c r="B997" s="7"/>
      <c r="C997" s="7"/>
      <c r="D997" s="7"/>
      <c r="E997" s="7"/>
      <c r="F997" s="7"/>
      <c r="G997" s="7"/>
      <c r="H997" s="7"/>
      <c r="I997" s="7"/>
      <c r="O997" s="7"/>
      <c r="R997" s="7"/>
      <c r="AD997" s="7"/>
    </row>
    <row r="998" spans="2:30">
      <c r="B998" s="7"/>
      <c r="C998" s="7"/>
      <c r="D998" s="7"/>
      <c r="E998" s="7"/>
      <c r="F998" s="7"/>
      <c r="G998" s="7"/>
      <c r="H998" s="7"/>
      <c r="I998" s="7"/>
      <c r="O998" s="7"/>
      <c r="R998" s="7"/>
      <c r="AD998" s="7"/>
    </row>
    <row r="999" spans="2:30">
      <c r="B999" s="7"/>
      <c r="C999" s="7"/>
      <c r="D999" s="7"/>
      <c r="E999" s="7"/>
      <c r="F999" s="7"/>
      <c r="G999" s="7"/>
      <c r="H999" s="7"/>
      <c r="I999" s="7"/>
      <c r="O999" s="7"/>
      <c r="R999" s="7"/>
      <c r="AD999" s="7"/>
    </row>
    <row r="1000" spans="2:30">
      <c r="B1000" s="7"/>
      <c r="C1000" s="7"/>
      <c r="D1000" s="7"/>
      <c r="E1000" s="7"/>
      <c r="F1000" s="7"/>
      <c r="G1000" s="7"/>
      <c r="H1000" s="7"/>
      <c r="I1000" s="7"/>
      <c r="O1000" s="7"/>
      <c r="R1000" s="7"/>
      <c r="AD1000" s="7"/>
    </row>
  </sheetData>
  <mergeCells count="1199">
    <mergeCell ref="B26:B71"/>
    <mergeCell ref="B72:B96"/>
    <mergeCell ref="J26:L26"/>
    <mergeCell ref="J27:L27"/>
    <mergeCell ref="J28:L28"/>
    <mergeCell ref="J50:L50"/>
    <mergeCell ref="B1:AE1"/>
    <mergeCell ref="B3:B25"/>
    <mergeCell ref="J8:L8"/>
    <mergeCell ref="J17:L17"/>
    <mergeCell ref="J18:L18"/>
    <mergeCell ref="J19:L19"/>
    <mergeCell ref="J20:L20"/>
    <mergeCell ref="W2:Z2"/>
    <mergeCell ref="AA3:AD3"/>
    <mergeCell ref="AA4:AD4"/>
    <mergeCell ref="AA5:AD5"/>
    <mergeCell ref="J24:L24"/>
    <mergeCell ref="J25:L25"/>
    <mergeCell ref="AA6:AD6"/>
    <mergeCell ref="AA7:AD7"/>
    <mergeCell ref="AA8:AD8"/>
    <mergeCell ref="AA9:AD9"/>
    <mergeCell ref="J2:L2"/>
    <mergeCell ref="J3:L3"/>
    <mergeCell ref="J23:L23"/>
    <mergeCell ref="J9:L9"/>
    <mergeCell ref="J10:L10"/>
    <mergeCell ref="J11:L11"/>
    <mergeCell ref="J12:L12"/>
    <mergeCell ref="J13:L13"/>
    <mergeCell ref="J14:L14"/>
    <mergeCell ref="J4:L4"/>
    <mergeCell ref="J5:L5"/>
    <mergeCell ref="J6:L6"/>
    <mergeCell ref="J7:L7"/>
    <mergeCell ref="W19:Z19"/>
    <mergeCell ref="W20:Z20"/>
    <mergeCell ref="S2:V2"/>
    <mergeCell ref="M2:O2"/>
    <mergeCell ref="P2:R2"/>
    <mergeCell ref="AA70:AD70"/>
    <mergeCell ref="AA71:AD71"/>
    <mergeCell ref="AA35:AD35"/>
    <mergeCell ref="AA36:AD36"/>
    <mergeCell ref="AA93:AD93"/>
    <mergeCell ref="AA94:AD94"/>
    <mergeCell ref="AA95:AD95"/>
    <mergeCell ref="AA96:AD96"/>
    <mergeCell ref="AA92:AD92"/>
    <mergeCell ref="AA72:AD72"/>
    <mergeCell ref="AA31:AD31"/>
    <mergeCell ref="AA32:AD32"/>
    <mergeCell ref="AA33:AD33"/>
    <mergeCell ref="AA34:AD34"/>
    <mergeCell ref="AA25:AD25"/>
    <mergeCell ref="AA26:AD26"/>
    <mergeCell ref="AA18:AD18"/>
    <mergeCell ref="AA19:AD19"/>
    <mergeCell ref="AA21:AD21"/>
    <mergeCell ref="AA22:AD22"/>
    <mergeCell ref="AA23:AD23"/>
    <mergeCell ref="AA24:AD24"/>
    <mergeCell ref="AA82:AD82"/>
    <mergeCell ref="AA83:AD83"/>
    <mergeCell ref="AA66:AD66"/>
    <mergeCell ref="AA20:AD20"/>
    <mergeCell ref="AA30:AD30"/>
    <mergeCell ref="AA27:AD27"/>
    <mergeCell ref="AA28:AD28"/>
    <mergeCell ref="AA29:AD29"/>
    <mergeCell ref="S67:V67"/>
    <mergeCell ref="AA14:AD14"/>
    <mergeCell ref="AA15:AD15"/>
    <mergeCell ref="AA16:AD16"/>
    <mergeCell ref="AA17:AD17"/>
    <mergeCell ref="S19:V19"/>
    <mergeCell ref="AA67:AD67"/>
    <mergeCell ref="AA91:AD91"/>
    <mergeCell ref="AA84:AD84"/>
    <mergeCell ref="AA85:AD85"/>
    <mergeCell ref="AA86:AD86"/>
    <mergeCell ref="AA87:AD87"/>
    <mergeCell ref="AA88:AD88"/>
    <mergeCell ref="AA89:AD89"/>
    <mergeCell ref="AA90:AD90"/>
    <mergeCell ref="AA75:AD75"/>
    <mergeCell ref="AA76:AD76"/>
    <mergeCell ref="AA77:AD77"/>
    <mergeCell ref="AA78:AD78"/>
    <mergeCell ref="AA79:AD79"/>
    <mergeCell ref="AA80:AD80"/>
    <mergeCell ref="AA81:AD81"/>
    <mergeCell ref="AA73:AD73"/>
    <mergeCell ref="AA74:AD74"/>
    <mergeCell ref="AA68:AD68"/>
    <mergeCell ref="AA69:AD69"/>
    <mergeCell ref="W33:Z33"/>
    <mergeCell ref="AA39:AD39"/>
    <mergeCell ref="AA40:AD40"/>
    <mergeCell ref="AA41:AD41"/>
    <mergeCell ref="W44:Z44"/>
    <mergeCell ref="W45:Z45"/>
    <mergeCell ref="W46:Z46"/>
    <mergeCell ref="W47:Z47"/>
    <mergeCell ref="W48:Z48"/>
    <mergeCell ref="S42:V42"/>
    <mergeCell ref="AA49:AD49"/>
    <mergeCell ref="AA42:AD42"/>
    <mergeCell ref="AA43:AD43"/>
    <mergeCell ref="AA44:AD44"/>
    <mergeCell ref="AA45:AD45"/>
    <mergeCell ref="AA46:AD46"/>
    <mergeCell ref="AA65:AD65"/>
    <mergeCell ref="S62:V62"/>
    <mergeCell ref="S65:V65"/>
    <mergeCell ref="W56:Z56"/>
    <mergeCell ref="W57:Z57"/>
    <mergeCell ref="W59:Z59"/>
    <mergeCell ref="W60:Z60"/>
    <mergeCell ref="W54:Z54"/>
    <mergeCell ref="W55:Z55"/>
    <mergeCell ref="W58:Z58"/>
    <mergeCell ref="S56:V56"/>
    <mergeCell ref="S57:V57"/>
    <mergeCell ref="S60:V60"/>
    <mergeCell ref="S61:V61"/>
    <mergeCell ref="J15:L15"/>
    <mergeCell ref="J16:L16"/>
    <mergeCell ref="J21:L21"/>
    <mergeCell ref="J22:L22"/>
    <mergeCell ref="J29:L29"/>
    <mergeCell ref="J31:L31"/>
    <mergeCell ref="J32:L32"/>
    <mergeCell ref="J33:L33"/>
    <mergeCell ref="J53:L53"/>
    <mergeCell ref="J37:L37"/>
    <mergeCell ref="J38:L38"/>
    <mergeCell ref="J39:L39"/>
    <mergeCell ref="J40:L40"/>
    <mergeCell ref="J30:L30"/>
    <mergeCell ref="J36:L36"/>
    <mergeCell ref="J34:L34"/>
    <mergeCell ref="J35:L35"/>
    <mergeCell ref="J46:L46"/>
    <mergeCell ref="J47:L47"/>
    <mergeCell ref="J48:L48"/>
    <mergeCell ref="J49:L49"/>
    <mergeCell ref="J41:L41"/>
    <mergeCell ref="J42:L42"/>
    <mergeCell ref="J43:L43"/>
    <mergeCell ref="J44:L44"/>
    <mergeCell ref="J45:L45"/>
    <mergeCell ref="J51:L51"/>
    <mergeCell ref="J52:L52"/>
    <mergeCell ref="AA192:AD192"/>
    <mergeCell ref="AA191:AD191"/>
    <mergeCell ref="AA189:AD189"/>
    <mergeCell ref="AA190:AD190"/>
    <mergeCell ref="AA184:AD184"/>
    <mergeCell ref="AA185:AD185"/>
    <mergeCell ref="AA186:AD186"/>
    <mergeCell ref="AA187:AD187"/>
    <mergeCell ref="AA188:AD188"/>
    <mergeCell ref="W184:Z184"/>
    <mergeCell ref="W185:Z185"/>
    <mergeCell ref="W168:Z168"/>
    <mergeCell ref="W169:Z169"/>
    <mergeCell ref="S35:V35"/>
    <mergeCell ref="S36:V36"/>
    <mergeCell ref="S37:V37"/>
    <mergeCell ref="S38:V38"/>
    <mergeCell ref="S39:V39"/>
    <mergeCell ref="S40:V40"/>
    <mergeCell ref="W53:Z53"/>
    <mergeCell ref="W49:Z49"/>
    <mergeCell ref="S41:V41"/>
    <mergeCell ref="AA50:AD50"/>
    <mergeCell ref="AA51:AD51"/>
    <mergeCell ref="AA47:AD47"/>
    <mergeCell ref="AA48:AD48"/>
    <mergeCell ref="AA52:AD52"/>
    <mergeCell ref="AA53:AD53"/>
    <mergeCell ref="AA54:AD54"/>
    <mergeCell ref="AA55:AD55"/>
    <mergeCell ref="AA62:AD62"/>
    <mergeCell ref="AA63:AD63"/>
    <mergeCell ref="AA157:AD157"/>
    <mergeCell ref="AA158:AD158"/>
    <mergeCell ref="AA159:AD159"/>
    <mergeCell ref="AA162:AD162"/>
    <mergeCell ref="AA147:AD147"/>
    <mergeCell ref="AA145:AD145"/>
    <mergeCell ref="AA146:AD146"/>
    <mergeCell ref="P191:R191"/>
    <mergeCell ref="AA193:AD193"/>
    <mergeCell ref="AA195:AD195"/>
    <mergeCell ref="AA196:AD196"/>
    <mergeCell ref="AA198:AD198"/>
    <mergeCell ref="AA199:AD199"/>
    <mergeCell ref="W195:Z195"/>
    <mergeCell ref="W198:Z198"/>
    <mergeCell ref="W199:Z199"/>
    <mergeCell ref="W188:Z188"/>
    <mergeCell ref="W189:Z189"/>
    <mergeCell ref="W190:Z190"/>
    <mergeCell ref="W191:Z191"/>
    <mergeCell ref="W196:Z196"/>
    <mergeCell ref="P192:R192"/>
    <mergeCell ref="P193:R193"/>
    <mergeCell ref="P194:R194"/>
    <mergeCell ref="P197:R197"/>
    <mergeCell ref="P198:R198"/>
    <mergeCell ref="P195:R195"/>
    <mergeCell ref="P196:R196"/>
    <mergeCell ref="AA194:AD194"/>
    <mergeCell ref="W194:Z194"/>
    <mergeCell ref="AA197:AD197"/>
    <mergeCell ref="W197:Z197"/>
    <mergeCell ref="AA151:AD151"/>
    <mergeCell ref="AA152:AD152"/>
    <mergeCell ref="AA156:AD156"/>
    <mergeCell ref="AA154:AD154"/>
    <mergeCell ref="AA155:AD155"/>
    <mergeCell ref="AA148:AD148"/>
    <mergeCell ref="AA149:AD149"/>
    <mergeCell ref="AA150:AD150"/>
    <mergeCell ref="AA153:AD153"/>
    <mergeCell ref="AA178:AD178"/>
    <mergeCell ref="AA179:AD179"/>
    <mergeCell ref="AA183:AD183"/>
    <mergeCell ref="AA181:AD181"/>
    <mergeCell ref="AA182:AD182"/>
    <mergeCell ref="AA175:AD175"/>
    <mergeCell ref="AA176:AD176"/>
    <mergeCell ref="AA177:AD177"/>
    <mergeCell ref="AA180:AD180"/>
    <mergeCell ref="AA169:AD169"/>
    <mergeCell ref="AA170:AD170"/>
    <mergeCell ref="AA174:AD174"/>
    <mergeCell ref="AA172:AD172"/>
    <mergeCell ref="AA173:AD173"/>
    <mergeCell ref="AA166:AD166"/>
    <mergeCell ref="AA167:AD167"/>
    <mergeCell ref="AA168:AD168"/>
    <mergeCell ref="AA171:AD171"/>
    <mergeCell ref="AA160:AD160"/>
    <mergeCell ref="AA161:AD161"/>
    <mergeCell ref="AA165:AD165"/>
    <mergeCell ref="AA163:AD163"/>
    <mergeCell ref="AA164:AD164"/>
    <mergeCell ref="AA107:AD107"/>
    <mergeCell ref="AA111:AD111"/>
    <mergeCell ref="AA112:AD112"/>
    <mergeCell ref="AA113:AD113"/>
    <mergeCell ref="AA109:AD109"/>
    <mergeCell ref="AA110:AD110"/>
    <mergeCell ref="AA103:AD103"/>
    <mergeCell ref="AA108:AD108"/>
    <mergeCell ref="W38:Z38"/>
    <mergeCell ref="W43:Z43"/>
    <mergeCell ref="W41:Z41"/>
    <mergeCell ref="W42:Z42"/>
    <mergeCell ref="W21:Z21"/>
    <mergeCell ref="W22:Z22"/>
    <mergeCell ref="W121:Z121"/>
    <mergeCell ref="W122:Z122"/>
    <mergeCell ref="W35:Z35"/>
    <mergeCell ref="W36:Z36"/>
    <mergeCell ref="W37:Z37"/>
    <mergeCell ref="AA114:AD114"/>
    <mergeCell ref="AA115:AD115"/>
    <mergeCell ref="AA116:AD116"/>
    <mergeCell ref="AA117:AD117"/>
    <mergeCell ref="W114:Z114"/>
    <mergeCell ref="W115:Z115"/>
    <mergeCell ref="AA120:AD120"/>
    <mergeCell ref="AA121:AD121"/>
    <mergeCell ref="AA122:AD122"/>
    <mergeCell ref="AA118:AD118"/>
    <mergeCell ref="AA119:AD119"/>
    <mergeCell ref="AA104:AD104"/>
    <mergeCell ref="AA105:AD105"/>
    <mergeCell ref="W23:Z23"/>
    <mergeCell ref="W24:Z24"/>
    <mergeCell ref="W25:Z25"/>
    <mergeCell ref="W32:Z32"/>
    <mergeCell ref="W26:Z26"/>
    <mergeCell ref="W27:Z27"/>
    <mergeCell ref="W28:Z28"/>
    <mergeCell ref="W29:Z29"/>
    <mergeCell ref="AA37:AD37"/>
    <mergeCell ref="AA38:AD38"/>
    <mergeCell ref="W34:Z34"/>
    <mergeCell ref="W39:Z39"/>
    <mergeCell ref="W40:Z40"/>
    <mergeCell ref="W50:Z50"/>
    <mergeCell ref="W51:Z51"/>
    <mergeCell ref="W52:Z52"/>
    <mergeCell ref="AA106:AD106"/>
    <mergeCell ref="AA102:AD102"/>
    <mergeCell ref="AA100:AD100"/>
    <mergeCell ref="AA101:AD101"/>
    <mergeCell ref="AA97:AD97"/>
    <mergeCell ref="AA98:AD98"/>
    <mergeCell ref="AA99:AD99"/>
    <mergeCell ref="W30:Z30"/>
    <mergeCell ref="W31:Z31"/>
    <mergeCell ref="AA56:AD56"/>
    <mergeCell ref="AA64:AD64"/>
    <mergeCell ref="AA57:AD57"/>
    <mergeCell ref="AA58:AD58"/>
    <mergeCell ref="AA59:AD59"/>
    <mergeCell ref="AA60:AD60"/>
    <mergeCell ref="AA61:AD61"/>
    <mergeCell ref="P8:R8"/>
    <mergeCell ref="P9:R9"/>
    <mergeCell ref="S16:V16"/>
    <mergeCell ref="S17:V17"/>
    <mergeCell ref="S13:V13"/>
    <mergeCell ref="S14:V14"/>
    <mergeCell ref="S15:V15"/>
    <mergeCell ref="S11:V11"/>
    <mergeCell ref="S12:V12"/>
    <mergeCell ref="S10:V10"/>
    <mergeCell ref="S9:V9"/>
    <mergeCell ref="S3:V3"/>
    <mergeCell ref="S4:V4"/>
    <mergeCell ref="S5:V5"/>
    <mergeCell ref="S6:V6"/>
    <mergeCell ref="S7:V7"/>
    <mergeCell ref="S8:V8"/>
    <mergeCell ref="P16:R16"/>
    <mergeCell ref="P18:R18"/>
    <mergeCell ref="P76:R76"/>
    <mergeCell ref="P54:R54"/>
    <mergeCell ref="W17:Z17"/>
    <mergeCell ref="W16:Z16"/>
    <mergeCell ref="W3:Z3"/>
    <mergeCell ref="W4:Z4"/>
    <mergeCell ref="W5:Z5"/>
    <mergeCell ref="W6:Z6"/>
    <mergeCell ref="AA2:AD2"/>
    <mergeCell ref="W14:Z14"/>
    <mergeCell ref="W15:Z15"/>
    <mergeCell ref="W18:Z18"/>
    <mergeCell ref="W8:Z8"/>
    <mergeCell ref="W9:Z9"/>
    <mergeCell ref="W10:Z10"/>
    <mergeCell ref="W11:Z11"/>
    <mergeCell ref="W12:Z12"/>
    <mergeCell ref="W13:Z13"/>
    <mergeCell ref="W7:Z7"/>
    <mergeCell ref="AA10:AD10"/>
    <mergeCell ref="AA11:AD11"/>
    <mergeCell ref="AA12:AD12"/>
    <mergeCell ref="AA13:AD13"/>
    <mergeCell ref="P10:R10"/>
    <mergeCell ref="P17:R17"/>
    <mergeCell ref="P3:R3"/>
    <mergeCell ref="P4:R4"/>
    <mergeCell ref="P5:R5"/>
    <mergeCell ref="P6:R6"/>
    <mergeCell ref="P7:R7"/>
    <mergeCell ref="S159:V159"/>
    <mergeCell ref="S160:V160"/>
    <mergeCell ref="S144:V144"/>
    <mergeCell ref="S145:V145"/>
    <mergeCell ref="S143:V143"/>
    <mergeCell ref="S187:V187"/>
    <mergeCell ref="S193:V193"/>
    <mergeCell ref="S194:V194"/>
    <mergeCell ref="S195:V195"/>
    <mergeCell ref="S196:V196"/>
    <mergeCell ref="S197:V197"/>
    <mergeCell ref="S198:V198"/>
    <mergeCell ref="S199:V199"/>
    <mergeCell ref="S161:V161"/>
    <mergeCell ref="S162:V162"/>
    <mergeCell ref="P50:R50"/>
    <mergeCell ref="P37:R37"/>
    <mergeCell ref="P38:R38"/>
    <mergeCell ref="P41:R41"/>
    <mergeCell ref="P42:R42"/>
    <mergeCell ref="S66:V66"/>
    <mergeCell ref="S43:V43"/>
    <mergeCell ref="S44:V44"/>
    <mergeCell ref="S45:V45"/>
    <mergeCell ref="S46:V46"/>
    <mergeCell ref="S47:V47"/>
    <mergeCell ref="S69:V69"/>
    <mergeCell ref="S70:V70"/>
    <mergeCell ref="S71:V71"/>
    <mergeCell ref="S72:V72"/>
    <mergeCell ref="S73:V73"/>
    <mergeCell ref="S68:V68"/>
    <mergeCell ref="S182:V182"/>
    <mergeCell ref="S183:V183"/>
    <mergeCell ref="S184:V184"/>
    <mergeCell ref="S185:V185"/>
    <mergeCell ref="S186:V186"/>
    <mergeCell ref="S175:V175"/>
    <mergeCell ref="S176:V176"/>
    <mergeCell ref="S177:V177"/>
    <mergeCell ref="S178:V178"/>
    <mergeCell ref="S179:V179"/>
    <mergeCell ref="S180:V180"/>
    <mergeCell ref="S164:V164"/>
    <mergeCell ref="S165:V165"/>
    <mergeCell ref="S163:V163"/>
    <mergeCell ref="S166:V166"/>
    <mergeCell ref="S167:V167"/>
    <mergeCell ref="S168:V168"/>
    <mergeCell ref="S169:V169"/>
    <mergeCell ref="S27:V27"/>
    <mergeCell ref="S28:V28"/>
    <mergeCell ref="P19:R19"/>
    <mergeCell ref="P20:R20"/>
    <mergeCell ref="S103:V103"/>
    <mergeCell ref="S104:V104"/>
    <mergeCell ref="S20:V20"/>
    <mergeCell ref="S21:V21"/>
    <mergeCell ref="S22:V22"/>
    <mergeCell ref="S23:V23"/>
    <mergeCell ref="S156:V156"/>
    <mergeCell ref="S146:V146"/>
    <mergeCell ref="S157:V157"/>
    <mergeCell ref="S136:V136"/>
    <mergeCell ref="S153:V153"/>
    <mergeCell ref="S147:V147"/>
    <mergeCell ref="S148:V148"/>
    <mergeCell ref="S149:V149"/>
    <mergeCell ref="S150:V150"/>
    <mergeCell ref="P24:R24"/>
    <mergeCell ref="P25:R25"/>
    <mergeCell ref="P26:R26"/>
    <mergeCell ref="P27:R27"/>
    <mergeCell ref="S29:V29"/>
    <mergeCell ref="P31:R31"/>
    <mergeCell ref="P32:R32"/>
    <mergeCell ref="P33:R33"/>
    <mergeCell ref="P34:R34"/>
    <mergeCell ref="P35:R35"/>
    <mergeCell ref="P36:R36"/>
    <mergeCell ref="P88:R88"/>
    <mergeCell ref="P113:R113"/>
    <mergeCell ref="P114:R114"/>
    <mergeCell ref="S97:V97"/>
    <mergeCell ref="P98:R98"/>
    <mergeCell ref="P101:R101"/>
    <mergeCell ref="P102:R102"/>
    <mergeCell ref="P103:R103"/>
    <mergeCell ref="P104:R104"/>
    <mergeCell ref="P72:R72"/>
    <mergeCell ref="P73:R73"/>
    <mergeCell ref="P74:R74"/>
    <mergeCell ref="P75:R75"/>
    <mergeCell ref="S30:V30"/>
    <mergeCell ref="S31:V31"/>
    <mergeCell ref="S32:V32"/>
    <mergeCell ref="S33:V33"/>
    <mergeCell ref="S34:V34"/>
    <mergeCell ref="P64:R64"/>
    <mergeCell ref="P65:R65"/>
    <mergeCell ref="P71:R71"/>
    <mergeCell ref="P70:R70"/>
    <mergeCell ref="S86:V86"/>
    <mergeCell ref="S96:V96"/>
    <mergeCell ref="S90:V90"/>
    <mergeCell ref="S91:V91"/>
    <mergeCell ref="S89:V89"/>
    <mergeCell ref="S88:V88"/>
    <mergeCell ref="P99:R99"/>
    <mergeCell ref="P100:R100"/>
    <mergeCell ref="P21:R21"/>
    <mergeCell ref="P22:R22"/>
    <mergeCell ref="P23:R23"/>
    <mergeCell ref="P28:R28"/>
    <mergeCell ref="P43:R43"/>
    <mergeCell ref="P44:R44"/>
    <mergeCell ref="P45:R45"/>
    <mergeCell ref="P49:R49"/>
    <mergeCell ref="P46:R46"/>
    <mergeCell ref="P47:R47"/>
    <mergeCell ref="P48:R48"/>
    <mergeCell ref="P59:R59"/>
    <mergeCell ref="P52:R52"/>
    <mergeCell ref="S53:V53"/>
    <mergeCell ref="S52:V52"/>
    <mergeCell ref="S54:V54"/>
    <mergeCell ref="S55:V55"/>
    <mergeCell ref="S84:V84"/>
    <mergeCell ref="S85:V85"/>
    <mergeCell ref="P87:R87"/>
    <mergeCell ref="S115:V115"/>
    <mergeCell ref="S116:V116"/>
    <mergeCell ref="S109:V109"/>
    <mergeCell ref="S114:V114"/>
    <mergeCell ref="S117:V117"/>
    <mergeCell ref="S118:V118"/>
    <mergeCell ref="S79:V79"/>
    <mergeCell ref="P77:R77"/>
    <mergeCell ref="P78:R78"/>
    <mergeCell ref="P89:R89"/>
    <mergeCell ref="P106:R106"/>
    <mergeCell ref="P107:R107"/>
    <mergeCell ref="P108:R108"/>
    <mergeCell ref="S105:V105"/>
    <mergeCell ref="S106:V106"/>
    <mergeCell ref="P109:R109"/>
    <mergeCell ref="P110:R110"/>
    <mergeCell ref="P111:R111"/>
    <mergeCell ref="P112:R112"/>
    <mergeCell ref="P79:R79"/>
    <mergeCell ref="P82:R82"/>
    <mergeCell ref="P83:R83"/>
    <mergeCell ref="P84:R84"/>
    <mergeCell ref="P85:R85"/>
    <mergeCell ref="P86:R86"/>
    <mergeCell ref="S92:V92"/>
    <mergeCell ref="S93:V93"/>
    <mergeCell ref="S94:V94"/>
    <mergeCell ref="S95:V95"/>
    <mergeCell ref="S80:V80"/>
    <mergeCell ref="S81:V81"/>
    <mergeCell ref="P80:R80"/>
    <mergeCell ref="P51:R51"/>
    <mergeCell ref="S48:V48"/>
    <mergeCell ref="S49:V49"/>
    <mergeCell ref="S50:V50"/>
    <mergeCell ref="S51:V51"/>
    <mergeCell ref="S58:V58"/>
    <mergeCell ref="S59:V59"/>
    <mergeCell ref="P39:R39"/>
    <mergeCell ref="P40:R40"/>
    <mergeCell ref="P56:R56"/>
    <mergeCell ref="P57:R57"/>
    <mergeCell ref="M13:O13"/>
    <mergeCell ref="M12:O12"/>
    <mergeCell ref="M10:O10"/>
    <mergeCell ref="M9:O9"/>
    <mergeCell ref="M8:O8"/>
    <mergeCell ref="M7:O7"/>
    <mergeCell ref="M47:O47"/>
    <mergeCell ref="M56:O56"/>
    <mergeCell ref="M55:O55"/>
    <mergeCell ref="M41:O41"/>
    <mergeCell ref="M42:O42"/>
    <mergeCell ref="M45:O45"/>
    <mergeCell ref="M51:O51"/>
    <mergeCell ref="M48:O48"/>
    <mergeCell ref="M57:O57"/>
    <mergeCell ref="M58:O58"/>
    <mergeCell ref="M59:O59"/>
    <mergeCell ref="S24:V24"/>
    <mergeCell ref="S25:V25"/>
    <mergeCell ref="S26:V26"/>
    <mergeCell ref="S18:V18"/>
    <mergeCell ref="M6:O6"/>
    <mergeCell ref="M18:O18"/>
    <mergeCell ref="M29:O29"/>
    <mergeCell ref="M30:O30"/>
    <mergeCell ref="M22:O22"/>
    <mergeCell ref="M23:O23"/>
    <mergeCell ref="M24:O24"/>
    <mergeCell ref="M25:O25"/>
    <mergeCell ref="P53:R53"/>
    <mergeCell ref="P55:R55"/>
    <mergeCell ref="P58:R58"/>
    <mergeCell ref="M35:O35"/>
    <mergeCell ref="M36:O36"/>
    <mergeCell ref="M37:O37"/>
    <mergeCell ref="M40:O40"/>
    <mergeCell ref="M44:O44"/>
    <mergeCell ref="M43:O43"/>
    <mergeCell ref="M50:O50"/>
    <mergeCell ref="M49:O49"/>
    <mergeCell ref="P15:R15"/>
    <mergeCell ref="P14:R14"/>
    <mergeCell ref="P11:R11"/>
    <mergeCell ref="P12:R12"/>
    <mergeCell ref="P13:R13"/>
    <mergeCell ref="P29:R29"/>
    <mergeCell ref="P30:R30"/>
    <mergeCell ref="M54:O54"/>
    <mergeCell ref="M52:O52"/>
    <mergeCell ref="M53:O53"/>
    <mergeCell ref="M38:O38"/>
    <mergeCell ref="M39:O39"/>
    <mergeCell ref="M46:O46"/>
    <mergeCell ref="M65:O65"/>
    <mergeCell ref="M64:O64"/>
    <mergeCell ref="M66:O66"/>
    <mergeCell ref="M67:O67"/>
    <mergeCell ref="M68:O68"/>
    <mergeCell ref="M69:O69"/>
    <mergeCell ref="M62:O62"/>
    <mergeCell ref="M63:O63"/>
    <mergeCell ref="M61:O61"/>
    <mergeCell ref="M70:O70"/>
    <mergeCell ref="M128:O128"/>
    <mergeCell ref="M129:O129"/>
    <mergeCell ref="M130:O130"/>
    <mergeCell ref="M131:O131"/>
    <mergeCell ref="M5:O5"/>
    <mergeCell ref="M3:O3"/>
    <mergeCell ref="M4:O4"/>
    <mergeCell ref="M32:O32"/>
    <mergeCell ref="M33:O33"/>
    <mergeCell ref="M34:O34"/>
    <mergeCell ref="M31:O31"/>
    <mergeCell ref="M19:O19"/>
    <mergeCell ref="M28:O28"/>
    <mergeCell ref="M27:O27"/>
    <mergeCell ref="M21:O21"/>
    <mergeCell ref="M20:O20"/>
    <mergeCell ref="M26:O26"/>
    <mergeCell ref="M11:O11"/>
    <mergeCell ref="M17:O17"/>
    <mergeCell ref="M16:O16"/>
    <mergeCell ref="M14:O14"/>
    <mergeCell ref="M15:O15"/>
    <mergeCell ref="M76:O76"/>
    <mergeCell ref="M79:O79"/>
    <mergeCell ref="M94:O94"/>
    <mergeCell ref="S100:V100"/>
    <mergeCell ref="S76:V76"/>
    <mergeCell ref="M107:O107"/>
    <mergeCell ref="M108:O108"/>
    <mergeCell ref="M110:O110"/>
    <mergeCell ref="M101:O101"/>
    <mergeCell ref="M102:O102"/>
    <mergeCell ref="M95:O95"/>
    <mergeCell ref="M96:O96"/>
    <mergeCell ref="M81:O81"/>
    <mergeCell ref="M80:O80"/>
    <mergeCell ref="M92:O92"/>
    <mergeCell ref="M93:O93"/>
    <mergeCell ref="M85:O85"/>
    <mergeCell ref="M84:O84"/>
    <mergeCell ref="M83:O83"/>
    <mergeCell ref="M82:O82"/>
    <mergeCell ref="M91:O91"/>
    <mergeCell ref="M88:O88"/>
    <mergeCell ref="M87:O87"/>
    <mergeCell ref="M86:O86"/>
    <mergeCell ref="M89:O89"/>
    <mergeCell ref="M90:O90"/>
    <mergeCell ref="S87:V87"/>
    <mergeCell ref="P81:R81"/>
    <mergeCell ref="S98:V98"/>
    <mergeCell ref="S99:V99"/>
    <mergeCell ref="S101:V101"/>
    <mergeCell ref="S102:V102"/>
    <mergeCell ref="P60:R60"/>
    <mergeCell ref="P61:R61"/>
    <mergeCell ref="J61:L61"/>
    <mergeCell ref="J62:L62"/>
    <mergeCell ref="J63:L63"/>
    <mergeCell ref="J64:L64"/>
    <mergeCell ref="J66:L66"/>
    <mergeCell ref="J65:L65"/>
    <mergeCell ref="M60:O60"/>
    <mergeCell ref="S63:V63"/>
    <mergeCell ref="S64:V64"/>
    <mergeCell ref="P62:R62"/>
    <mergeCell ref="P63:R63"/>
    <mergeCell ref="J77:L77"/>
    <mergeCell ref="J78:L78"/>
    <mergeCell ref="J79:L79"/>
    <mergeCell ref="J80:L80"/>
    <mergeCell ref="J71:L71"/>
    <mergeCell ref="J73:L73"/>
    <mergeCell ref="J74:L74"/>
    <mergeCell ref="J75:L75"/>
    <mergeCell ref="J76:L76"/>
    <mergeCell ref="J70:L70"/>
    <mergeCell ref="J72:L72"/>
    <mergeCell ref="S77:V77"/>
    <mergeCell ref="S78:V78"/>
    <mergeCell ref="P66:R66"/>
    <mergeCell ref="P67:R67"/>
    <mergeCell ref="P68:R68"/>
    <mergeCell ref="P69:R69"/>
    <mergeCell ref="M77:O77"/>
    <mergeCell ref="M78:O78"/>
    <mergeCell ref="S74:V74"/>
    <mergeCell ref="S75:V75"/>
    <mergeCell ref="M71:O71"/>
    <mergeCell ref="M72:O72"/>
    <mergeCell ref="M73:O73"/>
    <mergeCell ref="M74:O74"/>
    <mergeCell ref="M75:O75"/>
    <mergeCell ref="J56:L56"/>
    <mergeCell ref="J57:L57"/>
    <mergeCell ref="J58:L58"/>
    <mergeCell ref="J59:L59"/>
    <mergeCell ref="J60:L60"/>
    <mergeCell ref="J54:L54"/>
    <mergeCell ref="J55:L55"/>
    <mergeCell ref="P167:R167"/>
    <mergeCell ref="P168:R168"/>
    <mergeCell ref="P158:R158"/>
    <mergeCell ref="P159:R159"/>
    <mergeCell ref="P157:R157"/>
    <mergeCell ref="P160:R160"/>
    <mergeCell ref="M168:O168"/>
    <mergeCell ref="M167:O167"/>
    <mergeCell ref="P162:R162"/>
    <mergeCell ref="P163:R163"/>
    <mergeCell ref="P164:R164"/>
    <mergeCell ref="P165:R165"/>
    <mergeCell ref="P166:R166"/>
    <mergeCell ref="P161:R161"/>
    <mergeCell ref="J67:L67"/>
    <mergeCell ref="J68:L68"/>
    <mergeCell ref="J69:L69"/>
    <mergeCell ref="J81:L81"/>
    <mergeCell ref="J82:L82"/>
    <mergeCell ref="M98:O98"/>
    <mergeCell ref="M99:O99"/>
    <mergeCell ref="M103:O103"/>
    <mergeCell ref="M104:O104"/>
    <mergeCell ref="M105:O105"/>
    <mergeCell ref="M106:O106"/>
    <mergeCell ref="J84:L84"/>
    <mergeCell ref="J85:L85"/>
    <mergeCell ref="J86:L86"/>
    <mergeCell ref="J93:L93"/>
    <mergeCell ref="J83:L83"/>
    <mergeCell ref="P129:R129"/>
    <mergeCell ref="P130:R130"/>
    <mergeCell ref="P149:R149"/>
    <mergeCell ref="P150:R150"/>
    <mergeCell ref="P144:R144"/>
    <mergeCell ref="P145:R145"/>
    <mergeCell ref="P148:R148"/>
    <mergeCell ref="P134:R134"/>
    <mergeCell ref="P133:R133"/>
    <mergeCell ref="M121:O121"/>
    <mergeCell ref="M122:O122"/>
    <mergeCell ref="M127:O127"/>
    <mergeCell ref="M123:O123"/>
    <mergeCell ref="M124:O124"/>
    <mergeCell ref="M125:O125"/>
    <mergeCell ref="M126:O126"/>
    <mergeCell ref="M136:O136"/>
    <mergeCell ref="M149:O149"/>
    <mergeCell ref="M150:O150"/>
    <mergeCell ref="M147:O147"/>
    <mergeCell ref="P155:R155"/>
    <mergeCell ref="P119:R119"/>
    <mergeCell ref="P120:R120"/>
    <mergeCell ref="P122:R122"/>
    <mergeCell ref="P123:R123"/>
    <mergeCell ref="P117:R117"/>
    <mergeCell ref="P118:R118"/>
    <mergeCell ref="P121:R121"/>
    <mergeCell ref="P116:R116"/>
    <mergeCell ref="P146:R146"/>
    <mergeCell ref="P147:R147"/>
    <mergeCell ref="P152:R152"/>
    <mergeCell ref="P151:R151"/>
    <mergeCell ref="P124:R124"/>
    <mergeCell ref="S125:V125"/>
    <mergeCell ref="S126:V126"/>
    <mergeCell ref="S124:V124"/>
    <mergeCell ref="S119:V119"/>
    <mergeCell ref="S120:V120"/>
    <mergeCell ref="S121:V121"/>
    <mergeCell ref="S122:V122"/>
    <mergeCell ref="S123:V123"/>
    <mergeCell ref="S155:V155"/>
    <mergeCell ref="S154:V154"/>
    <mergeCell ref="S133:V133"/>
    <mergeCell ref="S134:V134"/>
    <mergeCell ref="S135:V135"/>
    <mergeCell ref="P143:R143"/>
    <mergeCell ref="P135:R135"/>
    <mergeCell ref="P136:R136"/>
    <mergeCell ref="P137:R137"/>
    <mergeCell ref="P138:R138"/>
    <mergeCell ref="P139:R139"/>
    <mergeCell ref="P142:R142"/>
    <mergeCell ref="M97:O97"/>
    <mergeCell ref="M120:O120"/>
    <mergeCell ref="S82:V82"/>
    <mergeCell ref="S83:V83"/>
    <mergeCell ref="P94:R94"/>
    <mergeCell ref="P95:R95"/>
    <mergeCell ref="P127:R127"/>
    <mergeCell ref="P128:R128"/>
    <mergeCell ref="S128:V128"/>
    <mergeCell ref="S129:V129"/>
    <mergeCell ref="S130:V130"/>
    <mergeCell ref="S131:V131"/>
    <mergeCell ref="S132:V132"/>
    <mergeCell ref="S141:V141"/>
    <mergeCell ref="S142:V142"/>
    <mergeCell ref="M100:O100"/>
    <mergeCell ref="M109:O109"/>
    <mergeCell ref="M115:O115"/>
    <mergeCell ref="M116:O116"/>
    <mergeCell ref="M119:O119"/>
    <mergeCell ref="M117:O117"/>
    <mergeCell ref="M118:O118"/>
    <mergeCell ref="M111:O111"/>
    <mergeCell ref="M112:O112"/>
    <mergeCell ref="P131:R131"/>
    <mergeCell ref="P132:R132"/>
    <mergeCell ref="P125:R125"/>
    <mergeCell ref="P126:R126"/>
    <mergeCell ref="P105:R105"/>
    <mergeCell ref="P90:R90"/>
    <mergeCell ref="P91:R91"/>
    <mergeCell ref="P92:R92"/>
    <mergeCell ref="P93:R93"/>
    <mergeCell ref="J87:L87"/>
    <mergeCell ref="J88:L88"/>
    <mergeCell ref="J89:L89"/>
    <mergeCell ref="J90:L90"/>
    <mergeCell ref="J91:L91"/>
    <mergeCell ref="J92:L92"/>
    <mergeCell ref="J94:L94"/>
    <mergeCell ref="J95:L95"/>
    <mergeCell ref="P96:R96"/>
    <mergeCell ref="P97:R97"/>
    <mergeCell ref="J96:L96"/>
    <mergeCell ref="M113:O113"/>
    <mergeCell ref="M114:O114"/>
    <mergeCell ref="P115:R115"/>
    <mergeCell ref="J97:L97"/>
    <mergeCell ref="J99:L99"/>
    <mergeCell ref="J98:L98"/>
    <mergeCell ref="J100:L100"/>
    <mergeCell ref="J102:L102"/>
    <mergeCell ref="J103:L103"/>
    <mergeCell ref="J105:L105"/>
    <mergeCell ref="J104:L104"/>
    <mergeCell ref="J114:L114"/>
    <mergeCell ref="J115:L115"/>
    <mergeCell ref="J111:L111"/>
    <mergeCell ref="J112:L112"/>
    <mergeCell ref="J108:L108"/>
    <mergeCell ref="J107:L107"/>
    <mergeCell ref="J101:L101"/>
    <mergeCell ref="M158:O158"/>
    <mergeCell ref="M157:O157"/>
    <mergeCell ref="M166:O166"/>
    <mergeCell ref="M164:O164"/>
    <mergeCell ref="M146:O146"/>
    <mergeCell ref="M145:O145"/>
    <mergeCell ref="M143:O143"/>
    <mergeCell ref="M144:O144"/>
    <mergeCell ref="M138:O138"/>
    <mergeCell ref="M139:O139"/>
    <mergeCell ref="M140:O140"/>
    <mergeCell ref="M141:O141"/>
    <mergeCell ref="M142:O142"/>
    <mergeCell ref="M155:O155"/>
    <mergeCell ref="M154:O154"/>
    <mergeCell ref="M161:O161"/>
    <mergeCell ref="M162:O162"/>
    <mergeCell ref="M156:O156"/>
    <mergeCell ref="M163:O163"/>
    <mergeCell ref="W72:Z72"/>
    <mergeCell ref="W73:Z73"/>
    <mergeCell ref="W74:Z74"/>
    <mergeCell ref="W75:Z75"/>
    <mergeCell ref="W76:Z76"/>
    <mergeCell ref="W79:Z79"/>
    <mergeCell ref="W61:Z61"/>
    <mergeCell ref="W86:Z86"/>
    <mergeCell ref="W81:Z81"/>
    <mergeCell ref="W82:Z82"/>
    <mergeCell ref="W85:Z85"/>
    <mergeCell ref="W71:Z71"/>
    <mergeCell ref="W70:Z70"/>
    <mergeCell ref="W83:Z83"/>
    <mergeCell ref="W84:Z84"/>
    <mergeCell ref="W77:Z77"/>
    <mergeCell ref="W78:Z78"/>
    <mergeCell ref="W68:Z68"/>
    <mergeCell ref="W69:Z69"/>
    <mergeCell ref="W62:Z62"/>
    <mergeCell ref="W63:Z63"/>
    <mergeCell ref="W64:Z64"/>
    <mergeCell ref="W65:Z65"/>
    <mergeCell ref="W66:Z66"/>
    <mergeCell ref="W67:Z67"/>
    <mergeCell ref="W99:Z99"/>
    <mergeCell ref="W100:Z100"/>
    <mergeCell ref="W101:Z101"/>
    <mergeCell ref="W102:Z102"/>
    <mergeCell ref="W103:Z103"/>
    <mergeCell ref="W104:Z104"/>
    <mergeCell ref="W98:Z98"/>
    <mergeCell ref="W97:Z97"/>
    <mergeCell ref="W116:Z116"/>
    <mergeCell ref="W108:Z108"/>
    <mergeCell ref="W109:Z109"/>
    <mergeCell ref="W111:Z111"/>
    <mergeCell ref="W112:Z112"/>
    <mergeCell ref="W113:Z113"/>
    <mergeCell ref="W106:Z106"/>
    <mergeCell ref="W105:Z105"/>
    <mergeCell ref="W80:Z80"/>
    <mergeCell ref="W93:Z93"/>
    <mergeCell ref="W94:Z94"/>
    <mergeCell ref="W87:Z87"/>
    <mergeCell ref="W107:Z107"/>
    <mergeCell ref="W95:Z95"/>
    <mergeCell ref="W96:Z96"/>
    <mergeCell ref="W90:Z90"/>
    <mergeCell ref="W91:Z91"/>
    <mergeCell ref="W92:Z92"/>
    <mergeCell ref="W89:Z89"/>
    <mergeCell ref="W88:Z88"/>
    <mergeCell ref="W117:Z117"/>
    <mergeCell ref="W118:Z118"/>
    <mergeCell ref="W119:Z119"/>
    <mergeCell ref="W120:Z120"/>
    <mergeCell ref="W110:Z110"/>
    <mergeCell ref="S110:V110"/>
    <mergeCell ref="S111:V111"/>
    <mergeCell ref="S112:V112"/>
    <mergeCell ref="S113:V113"/>
    <mergeCell ref="S107:V107"/>
    <mergeCell ref="S108:V108"/>
    <mergeCell ref="W186:Z186"/>
    <mergeCell ref="W187:Z187"/>
    <mergeCell ref="W192:Z192"/>
    <mergeCell ref="W193:Z193"/>
    <mergeCell ref="W179:Z179"/>
    <mergeCell ref="W180:Z180"/>
    <mergeCell ref="W181:Z181"/>
    <mergeCell ref="W182:Z182"/>
    <mergeCell ref="W183:Z183"/>
    <mergeCell ref="S181:V181"/>
    <mergeCell ref="S171:V171"/>
    <mergeCell ref="S172:V172"/>
    <mergeCell ref="S173:V173"/>
    <mergeCell ref="S174:V174"/>
    <mergeCell ref="S158:V158"/>
    <mergeCell ref="S188:V188"/>
    <mergeCell ref="S189:V189"/>
    <mergeCell ref="S190:V190"/>
    <mergeCell ref="S191:V191"/>
    <mergeCell ref="S192:V192"/>
    <mergeCell ref="S170:V170"/>
    <mergeCell ref="AA138:AD138"/>
    <mergeCell ref="AA136:AD136"/>
    <mergeCell ref="AA137:AD137"/>
    <mergeCell ref="AA139:AD139"/>
    <mergeCell ref="AA140:AD140"/>
    <mergeCell ref="AA141:AD141"/>
    <mergeCell ref="AA142:AD142"/>
    <mergeCell ref="AA143:AD143"/>
    <mergeCell ref="AA144:AD144"/>
    <mergeCell ref="AA135:AD135"/>
    <mergeCell ref="W175:Z175"/>
    <mergeCell ref="W176:Z176"/>
    <mergeCell ref="W177:Z177"/>
    <mergeCell ref="W178:Z178"/>
    <mergeCell ref="W170:Z170"/>
    <mergeCell ref="W171:Z171"/>
    <mergeCell ref="W172:Z172"/>
    <mergeCell ref="W173:Z173"/>
    <mergeCell ref="W174:Z174"/>
    <mergeCell ref="W166:Z166"/>
    <mergeCell ref="W167:Z167"/>
    <mergeCell ref="W161:Z161"/>
    <mergeCell ref="W162:Z162"/>
    <mergeCell ref="W163:Z163"/>
    <mergeCell ref="W164:Z164"/>
    <mergeCell ref="W165:Z165"/>
    <mergeCell ref="W159:Z159"/>
    <mergeCell ref="W160:Z160"/>
    <mergeCell ref="W158:Z158"/>
    <mergeCell ref="W155:Z155"/>
    <mergeCell ref="W156:Z156"/>
    <mergeCell ref="W157:Z157"/>
    <mergeCell ref="J180:L180"/>
    <mergeCell ref="J179:L179"/>
    <mergeCell ref="J194:L194"/>
    <mergeCell ref="J195:L195"/>
    <mergeCell ref="J193:L193"/>
    <mergeCell ref="J199:L199"/>
    <mergeCell ref="J198:L198"/>
    <mergeCell ref="J197:L197"/>
    <mergeCell ref="J196:L196"/>
    <mergeCell ref="J185:L185"/>
    <mergeCell ref="J189:L189"/>
    <mergeCell ref="J188:L188"/>
    <mergeCell ref="J187:L187"/>
    <mergeCell ref="J186:L186"/>
    <mergeCell ref="B172:B197"/>
    <mergeCell ref="B198:B199"/>
    <mergeCell ref="B142:B171"/>
    <mergeCell ref="J192:L192"/>
    <mergeCell ref="J191:L191"/>
    <mergeCell ref="J184:L184"/>
    <mergeCell ref="J181:L181"/>
    <mergeCell ref="J183:L183"/>
    <mergeCell ref="J182:L182"/>
    <mergeCell ref="J190:L190"/>
    <mergeCell ref="J161:L161"/>
    <mergeCell ref="J160:L160"/>
    <mergeCell ref="J142:L142"/>
    <mergeCell ref="J157:L157"/>
    <mergeCell ref="J156:L156"/>
    <mergeCell ref="J145:L145"/>
    <mergeCell ref="J144:L144"/>
    <mergeCell ref="J143:L143"/>
    <mergeCell ref="J116:L116"/>
    <mergeCell ref="J117:L117"/>
    <mergeCell ref="J106:L106"/>
    <mergeCell ref="J113:L113"/>
    <mergeCell ref="B97:B126"/>
    <mergeCell ref="J177:L177"/>
    <mergeCell ref="J178:L178"/>
    <mergeCell ref="J141:L141"/>
    <mergeCell ref="J140:L140"/>
    <mergeCell ref="J139:L139"/>
    <mergeCell ref="J137:L137"/>
    <mergeCell ref="J138:L138"/>
    <mergeCell ref="J136:L136"/>
    <mergeCell ref="J133:L133"/>
    <mergeCell ref="J134:L134"/>
    <mergeCell ref="J135:L135"/>
    <mergeCell ref="J132:L132"/>
    <mergeCell ref="J124:L124"/>
    <mergeCell ref="J123:L123"/>
    <mergeCell ref="J176:L176"/>
    <mergeCell ref="J121:L121"/>
    <mergeCell ref="J122:L122"/>
    <mergeCell ref="J129:L129"/>
    <mergeCell ref="J125:L125"/>
    <mergeCell ref="J126:L126"/>
    <mergeCell ref="J127:L127"/>
    <mergeCell ref="J128:L128"/>
    <mergeCell ref="J119:L119"/>
    <mergeCell ref="J120:L120"/>
    <mergeCell ref="J118:L118"/>
    <mergeCell ref="J109:L109"/>
    <mergeCell ref="J110:L110"/>
    <mergeCell ref="J166:L166"/>
    <mergeCell ref="J165:L165"/>
    <mergeCell ref="J131:L131"/>
    <mergeCell ref="J130:L130"/>
    <mergeCell ref="J168:L168"/>
    <mergeCell ref="J170:L170"/>
    <mergeCell ref="J169:L169"/>
    <mergeCell ref="J159:L159"/>
    <mergeCell ref="J158:L158"/>
    <mergeCell ref="J173:L173"/>
    <mergeCell ref="J172:L172"/>
    <mergeCell ref="J175:L175"/>
    <mergeCell ref="J174:L174"/>
    <mergeCell ref="J167:L167"/>
    <mergeCell ref="J171:L171"/>
    <mergeCell ref="M175:O175"/>
    <mergeCell ref="M173:O173"/>
    <mergeCell ref="M174:O174"/>
    <mergeCell ref="J155:L155"/>
    <mergeCell ref="J163:L163"/>
    <mergeCell ref="J162:L162"/>
    <mergeCell ref="J164:L164"/>
    <mergeCell ref="M165:O165"/>
    <mergeCell ref="M132:O132"/>
    <mergeCell ref="M133:O133"/>
    <mergeCell ref="M134:O134"/>
    <mergeCell ref="M135:O135"/>
    <mergeCell ref="M137:O137"/>
    <mergeCell ref="M152:O152"/>
    <mergeCell ref="M153:O153"/>
    <mergeCell ref="M160:O160"/>
    <mergeCell ref="M159:O159"/>
    <mergeCell ref="M190:O190"/>
    <mergeCell ref="M188:O188"/>
    <mergeCell ref="M189:O189"/>
    <mergeCell ref="P188:R188"/>
    <mergeCell ref="P189:R189"/>
    <mergeCell ref="P190:R190"/>
    <mergeCell ref="P187:R187"/>
    <mergeCell ref="P199:R199"/>
    <mergeCell ref="M199:O199"/>
    <mergeCell ref="M180:O180"/>
    <mergeCell ref="M191:O191"/>
    <mergeCell ref="M177:O177"/>
    <mergeCell ref="M192:O192"/>
    <mergeCell ref="M187:O187"/>
    <mergeCell ref="M176:O176"/>
    <mergeCell ref="M178:O178"/>
    <mergeCell ref="M179:O179"/>
    <mergeCell ref="M198:O198"/>
    <mergeCell ref="M197:O197"/>
    <mergeCell ref="M196:O196"/>
    <mergeCell ref="M195:O195"/>
    <mergeCell ref="M194:O194"/>
    <mergeCell ref="M193:O193"/>
    <mergeCell ref="M181:O181"/>
    <mergeCell ref="M182:O182"/>
    <mergeCell ref="W139:Z139"/>
    <mergeCell ref="M185:O185"/>
    <mergeCell ref="M186:O186"/>
    <mergeCell ref="P185:R185"/>
    <mergeCell ref="P186:R186"/>
    <mergeCell ref="M172:O172"/>
    <mergeCell ref="M171:O171"/>
    <mergeCell ref="M170:O170"/>
    <mergeCell ref="M169:O169"/>
    <mergeCell ref="P170:R170"/>
    <mergeCell ref="P171:R171"/>
    <mergeCell ref="P172:R172"/>
    <mergeCell ref="P173:R173"/>
    <mergeCell ref="P174:R174"/>
    <mergeCell ref="P169:R169"/>
    <mergeCell ref="P179:R179"/>
    <mergeCell ref="P177:R177"/>
    <mergeCell ref="P178:R178"/>
    <mergeCell ref="P175:R175"/>
    <mergeCell ref="P176:R176"/>
    <mergeCell ref="M183:O183"/>
    <mergeCell ref="M184:O184"/>
    <mergeCell ref="P181:R181"/>
    <mergeCell ref="P182:R182"/>
    <mergeCell ref="P183:R183"/>
    <mergeCell ref="P184:R184"/>
    <mergeCell ref="P180:R180"/>
    <mergeCell ref="M148:O148"/>
    <mergeCell ref="M151:O151"/>
    <mergeCell ref="P156:R156"/>
    <mergeCell ref="P140:R140"/>
    <mergeCell ref="P141:R141"/>
    <mergeCell ref="AA129:AD129"/>
    <mergeCell ref="AA130:AD130"/>
    <mergeCell ref="AA128:AD128"/>
    <mergeCell ref="AA123:AD123"/>
    <mergeCell ref="AA124:AD124"/>
    <mergeCell ref="AA125:AD125"/>
    <mergeCell ref="AA126:AD126"/>
    <mergeCell ref="AA131:AD131"/>
    <mergeCell ref="AA132:AD132"/>
    <mergeCell ref="S127:V127"/>
    <mergeCell ref="AA127:AD127"/>
    <mergeCell ref="W125:Z125"/>
    <mergeCell ref="W126:Z126"/>
    <mergeCell ref="W127:Z127"/>
    <mergeCell ref="W128:Z128"/>
    <mergeCell ref="W143:Z143"/>
    <mergeCell ref="W141:Z141"/>
    <mergeCell ref="W142:Z142"/>
    <mergeCell ref="W140:Z140"/>
    <mergeCell ref="W132:Z132"/>
    <mergeCell ref="W133:Z133"/>
    <mergeCell ref="W129:Z129"/>
    <mergeCell ref="W123:Z123"/>
    <mergeCell ref="W124:Z124"/>
    <mergeCell ref="W130:Z130"/>
    <mergeCell ref="W131:Z131"/>
    <mergeCell ref="AA133:AD133"/>
    <mergeCell ref="AA134:AD134"/>
    <mergeCell ref="W134:Z134"/>
    <mergeCell ref="W135:Z135"/>
    <mergeCell ref="W136:Z136"/>
    <mergeCell ref="W137:Z137"/>
    <mergeCell ref="B203:F203"/>
    <mergeCell ref="B206:F206"/>
    <mergeCell ref="W152:Z152"/>
    <mergeCell ref="W153:Z153"/>
    <mergeCell ref="W154:Z154"/>
    <mergeCell ref="W150:Z150"/>
    <mergeCell ref="W151:Z151"/>
    <mergeCell ref="W144:Z144"/>
    <mergeCell ref="W147:Z147"/>
    <mergeCell ref="S137:V137"/>
    <mergeCell ref="S138:V138"/>
    <mergeCell ref="S139:V139"/>
    <mergeCell ref="S140:V140"/>
    <mergeCell ref="J147:L147"/>
    <mergeCell ref="J148:L148"/>
    <mergeCell ref="P153:R153"/>
    <mergeCell ref="P154:R154"/>
    <mergeCell ref="S151:V151"/>
    <mergeCell ref="S152:V152"/>
    <mergeCell ref="B127:B141"/>
    <mergeCell ref="J154:L154"/>
    <mergeCell ref="J152:L152"/>
    <mergeCell ref="J153:L153"/>
    <mergeCell ref="J151:L151"/>
    <mergeCell ref="J150:L150"/>
    <mergeCell ref="J146:L146"/>
    <mergeCell ref="J149:L149"/>
    <mergeCell ref="W145:Z145"/>
    <mergeCell ref="W146:Z146"/>
    <mergeCell ref="W148:Z148"/>
    <mergeCell ref="W149:Z149"/>
    <mergeCell ref="W138:Z138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98"/>
  <sheetViews>
    <sheetView zoomScale="80" zoomScaleNormal="80" workbookViewId="0">
      <selection activeCell="C32" sqref="C32"/>
    </sheetView>
  </sheetViews>
  <sheetFormatPr baseColWidth="10" defaultColWidth="15.140625" defaultRowHeight="15" customHeight="1"/>
  <cols>
    <col min="1" max="1" width="10" customWidth="1"/>
    <col min="2" max="2" width="32.42578125" style="61" customWidth="1"/>
    <col min="3" max="3" width="20.28515625" style="62" customWidth="1"/>
    <col min="4" max="7" width="10" customWidth="1"/>
    <col min="8" max="8" width="40" customWidth="1"/>
    <col min="9" max="26" width="10" customWidth="1"/>
  </cols>
  <sheetData>
    <row r="1" spans="2:8" ht="15" customHeight="1">
      <c r="B1" s="67" t="s">
        <v>14</v>
      </c>
      <c r="C1" s="66" t="s">
        <v>249</v>
      </c>
      <c r="G1" s="191" t="s">
        <v>259</v>
      </c>
      <c r="H1" s="192"/>
    </row>
    <row r="2" spans="2:8" ht="15" customHeight="1">
      <c r="B2" s="63" t="s">
        <v>29</v>
      </c>
      <c r="C2" s="78">
        <f>2/3</f>
        <v>0.66666666666666663</v>
      </c>
      <c r="G2" s="80">
        <f>31/197</f>
        <v>0.15736040609137056</v>
      </c>
      <c r="H2" s="81" t="s">
        <v>251</v>
      </c>
    </row>
    <row r="3" spans="2:8" ht="15" customHeight="1">
      <c r="B3" s="64" t="s">
        <v>35</v>
      </c>
      <c r="C3" s="78">
        <v>0</v>
      </c>
      <c r="G3" s="80">
        <f>27/197</f>
        <v>0.13705583756345177</v>
      </c>
      <c r="H3" s="81" t="s">
        <v>252</v>
      </c>
    </row>
    <row r="4" spans="2:8" ht="15" customHeight="1">
      <c r="B4" s="64" t="s">
        <v>37</v>
      </c>
      <c r="C4" s="78">
        <v>0</v>
      </c>
      <c r="G4" s="80">
        <f>40/197</f>
        <v>0.20304568527918782</v>
      </c>
      <c r="H4" s="81" t="s">
        <v>253</v>
      </c>
    </row>
    <row r="5" spans="2:8" ht="15" customHeight="1">
      <c r="B5" s="65" t="s">
        <v>39</v>
      </c>
      <c r="C5" s="78">
        <f>1/7</f>
        <v>0.14285714285714285</v>
      </c>
      <c r="G5" s="80">
        <f>13/197</f>
        <v>6.5989847715736044E-2</v>
      </c>
      <c r="H5" s="81" t="s">
        <v>254</v>
      </c>
    </row>
    <row r="6" spans="2:8" ht="15" customHeight="1">
      <c r="B6" s="64" t="s">
        <v>41</v>
      </c>
      <c r="C6" s="78">
        <f>1/7</f>
        <v>0.14285714285714285</v>
      </c>
      <c r="G6" s="80">
        <f>18/197</f>
        <v>9.1370558375634514E-2</v>
      </c>
      <c r="H6" s="81" t="s">
        <v>255</v>
      </c>
    </row>
    <row r="7" spans="2:8" ht="15" customHeight="1">
      <c r="B7" s="64" t="s">
        <v>43</v>
      </c>
      <c r="C7" s="78">
        <v>0</v>
      </c>
      <c r="G7" s="80">
        <f>14/197</f>
        <v>7.1065989847715741E-2</v>
      </c>
      <c r="H7" s="81" t="s">
        <v>256</v>
      </c>
    </row>
    <row r="8" spans="2:8" ht="15" customHeight="1">
      <c r="B8" s="64" t="s">
        <v>44</v>
      </c>
      <c r="C8" s="78">
        <v>0</v>
      </c>
      <c r="G8" s="80">
        <f>31/197</f>
        <v>0.15736040609137056</v>
      </c>
      <c r="H8" s="81" t="s">
        <v>257</v>
      </c>
    </row>
    <row r="9" spans="2:8" ht="15" customHeight="1">
      <c r="B9" s="64" t="s">
        <v>45</v>
      </c>
      <c r="C9" s="78">
        <f>1/7</f>
        <v>0.14285714285714285</v>
      </c>
      <c r="G9" s="80">
        <f>18/197</f>
        <v>9.1370558375634514E-2</v>
      </c>
      <c r="H9" s="81" t="s">
        <v>258</v>
      </c>
    </row>
    <row r="10" spans="2:8" ht="15" customHeight="1">
      <c r="B10" s="64" t="s">
        <v>46</v>
      </c>
      <c r="C10" s="78">
        <v>0</v>
      </c>
    </row>
    <row r="11" spans="2:8" ht="15" customHeight="1">
      <c r="B11" s="64" t="s">
        <v>47</v>
      </c>
      <c r="C11" s="78">
        <v>0</v>
      </c>
      <c r="G11" s="193" t="s">
        <v>260</v>
      </c>
      <c r="H11" s="193"/>
    </row>
    <row r="12" spans="2:8" ht="15" customHeight="1">
      <c r="B12" s="64" t="s">
        <v>48</v>
      </c>
      <c r="C12" s="78">
        <f>1/7</f>
        <v>0.14285714285714285</v>
      </c>
      <c r="G12" s="80">
        <f>11/23</f>
        <v>0.47826086956521741</v>
      </c>
      <c r="H12" s="81" t="s">
        <v>261</v>
      </c>
    </row>
    <row r="13" spans="2:8" ht="15" customHeight="1">
      <c r="B13" s="64" t="s">
        <v>50</v>
      </c>
      <c r="C13" s="78">
        <v>0</v>
      </c>
      <c r="G13" s="80">
        <f>21/46</f>
        <v>0.45652173913043476</v>
      </c>
      <c r="H13" s="82" t="s">
        <v>262</v>
      </c>
    </row>
    <row r="14" spans="2:8" ht="15" customHeight="1">
      <c r="B14" s="64" t="s">
        <v>51</v>
      </c>
      <c r="C14" s="78">
        <f>1/7</f>
        <v>0.14285714285714285</v>
      </c>
      <c r="G14" s="80">
        <f>12/25</f>
        <v>0.48</v>
      </c>
      <c r="H14" s="82" t="s">
        <v>263</v>
      </c>
    </row>
    <row r="15" spans="2:8" ht="15" customHeight="1">
      <c r="B15" s="63" t="s">
        <v>52</v>
      </c>
      <c r="C15" s="78">
        <v>0</v>
      </c>
      <c r="G15" s="80">
        <f>21/30</f>
        <v>0.7</v>
      </c>
      <c r="H15" s="82" t="s">
        <v>264</v>
      </c>
    </row>
    <row r="16" spans="2:8" ht="15" customHeight="1">
      <c r="B16" s="64" t="s">
        <v>53</v>
      </c>
      <c r="C16" s="78">
        <v>0</v>
      </c>
      <c r="G16" s="80">
        <f>7/15</f>
        <v>0.46666666666666667</v>
      </c>
      <c r="H16" s="82" t="s">
        <v>265</v>
      </c>
    </row>
    <row r="17" spans="2:8" ht="15" customHeight="1">
      <c r="B17" s="64" t="s">
        <v>54</v>
      </c>
      <c r="C17" s="78">
        <v>0</v>
      </c>
      <c r="G17" s="80">
        <f>9/30</f>
        <v>0.3</v>
      </c>
      <c r="H17" s="82" t="s">
        <v>266</v>
      </c>
    </row>
    <row r="18" spans="2:8" ht="15" customHeight="1">
      <c r="B18" s="64" t="s">
        <v>55</v>
      </c>
      <c r="C18" s="78">
        <v>0</v>
      </c>
      <c r="G18" s="80">
        <f>14/26</f>
        <v>0.53846153846153844</v>
      </c>
      <c r="H18" s="82" t="s">
        <v>267</v>
      </c>
    </row>
    <row r="19" spans="2:8" ht="15" customHeight="1">
      <c r="B19" s="64" t="s">
        <v>57</v>
      </c>
      <c r="C19" s="78">
        <f>1/7</f>
        <v>0.14285714285714285</v>
      </c>
      <c r="G19" s="80">
        <f>2/2</f>
        <v>1</v>
      </c>
      <c r="H19" s="82" t="s">
        <v>268</v>
      </c>
    </row>
    <row r="20" spans="2:8" ht="15" customHeight="1">
      <c r="B20" s="63" t="s">
        <v>58</v>
      </c>
      <c r="C20" s="78">
        <v>0</v>
      </c>
    </row>
    <row r="21" spans="2:8" ht="15" customHeight="1">
      <c r="B21" s="63" t="s">
        <v>59</v>
      </c>
      <c r="C21" s="78">
        <f>3/7</f>
        <v>0.42857142857142855</v>
      </c>
    </row>
    <row r="22" spans="2:8" ht="15" customHeight="1">
      <c r="B22" s="64" t="s">
        <v>60</v>
      </c>
      <c r="C22" s="78">
        <f>1/7</f>
        <v>0.14285714285714285</v>
      </c>
    </row>
    <row r="23" spans="2:8" ht="15" customHeight="1">
      <c r="B23" s="64" t="s">
        <v>61</v>
      </c>
      <c r="C23" s="78">
        <f>1/7</f>
        <v>0.14285714285714285</v>
      </c>
    </row>
    <row r="24" spans="2:8" ht="15" customHeight="1">
      <c r="B24" s="64" t="s">
        <v>62</v>
      </c>
      <c r="C24" s="78">
        <f>1/7</f>
        <v>0.14285714285714285</v>
      </c>
    </row>
    <row r="25" spans="2:8" ht="15" customHeight="1">
      <c r="B25" s="68" t="s">
        <v>64</v>
      </c>
      <c r="C25" s="79">
        <f>2/7</f>
        <v>0.2857142857142857</v>
      </c>
    </row>
    <row r="26" spans="2:8" ht="15" customHeight="1">
      <c r="B26" s="68" t="s">
        <v>65</v>
      </c>
      <c r="C26" s="79">
        <f>1/7</f>
        <v>0.14285714285714285</v>
      </c>
    </row>
    <row r="27" spans="2:8" ht="15" customHeight="1">
      <c r="B27" s="68" t="s">
        <v>68</v>
      </c>
      <c r="C27" s="79">
        <f>1/7</f>
        <v>0.14285714285714285</v>
      </c>
    </row>
    <row r="28" spans="2:8" ht="15" customHeight="1">
      <c r="B28" s="68" t="s">
        <v>69</v>
      </c>
      <c r="C28" s="79">
        <f>5/7</f>
        <v>0.7142857142857143</v>
      </c>
    </row>
    <row r="29" spans="2:8" ht="15" customHeight="1">
      <c r="B29" s="68" t="s">
        <v>71</v>
      </c>
      <c r="C29" s="79">
        <v>0</v>
      </c>
    </row>
    <row r="30" spans="2:8" ht="15" customHeight="1">
      <c r="B30" s="68" t="s">
        <v>72</v>
      </c>
      <c r="C30" s="79">
        <v>0</v>
      </c>
    </row>
    <row r="31" spans="2:8" ht="15" customHeight="1">
      <c r="B31" s="68" t="s">
        <v>73</v>
      </c>
      <c r="C31" s="79">
        <f>2/7</f>
        <v>0.2857142857142857</v>
      </c>
    </row>
    <row r="32" spans="2:8" ht="15" customHeight="1">
      <c r="B32" s="68" t="s">
        <v>74</v>
      </c>
      <c r="C32" s="79">
        <f>1/7</f>
        <v>0.14285714285714285</v>
      </c>
    </row>
    <row r="33" spans="2:3" ht="15" customHeight="1">
      <c r="B33" s="68" t="s">
        <v>75</v>
      </c>
      <c r="C33" s="79">
        <f>4/7</f>
        <v>0.5714285714285714</v>
      </c>
    </row>
    <row r="34" spans="2:3" ht="15" customHeight="1">
      <c r="B34" s="68" t="s">
        <v>76</v>
      </c>
      <c r="C34" s="79">
        <v>0</v>
      </c>
    </row>
    <row r="35" spans="2:3" ht="15" customHeight="1">
      <c r="B35" s="68" t="s">
        <v>77</v>
      </c>
      <c r="C35" s="79">
        <f>1/7</f>
        <v>0.14285714285714285</v>
      </c>
    </row>
    <row r="36" spans="2:3" ht="15" customHeight="1">
      <c r="B36" s="68" t="s">
        <v>78</v>
      </c>
      <c r="C36" s="79">
        <v>0</v>
      </c>
    </row>
    <row r="37" spans="2:3" ht="15" customHeight="1">
      <c r="B37" s="68" t="s">
        <v>79</v>
      </c>
      <c r="C37" s="79">
        <v>0</v>
      </c>
    </row>
    <row r="38" spans="2:3" ht="15" customHeight="1">
      <c r="B38" s="68" t="s">
        <v>81</v>
      </c>
      <c r="C38" s="79">
        <v>0</v>
      </c>
    </row>
    <row r="39" spans="2:3" ht="15" customHeight="1">
      <c r="B39" s="68" t="s">
        <v>82</v>
      </c>
      <c r="C39" s="79">
        <v>0</v>
      </c>
    </row>
    <row r="40" spans="2:3" ht="15" customHeight="1">
      <c r="B40" s="68" t="s">
        <v>83</v>
      </c>
      <c r="C40" s="79">
        <f>1/7</f>
        <v>0.14285714285714285</v>
      </c>
    </row>
    <row r="41" spans="2:3" ht="15" customHeight="1">
      <c r="B41" s="68" t="s">
        <v>84</v>
      </c>
      <c r="C41" s="79">
        <f>1/7</f>
        <v>0.14285714285714285</v>
      </c>
    </row>
    <row r="42" spans="2:3" ht="15" customHeight="1">
      <c r="B42" s="68" t="s">
        <v>85</v>
      </c>
      <c r="C42" s="79">
        <v>0</v>
      </c>
    </row>
    <row r="43" spans="2:3" ht="15" customHeight="1">
      <c r="B43" s="68" t="s">
        <v>86</v>
      </c>
      <c r="C43" s="79">
        <v>0</v>
      </c>
    </row>
    <row r="44" spans="2:3" ht="15" customHeight="1">
      <c r="B44" s="68" t="s">
        <v>87</v>
      </c>
      <c r="C44" s="79">
        <v>0</v>
      </c>
    </row>
    <row r="45" spans="2:3" ht="15" customHeight="1">
      <c r="B45" s="68" t="s">
        <v>89</v>
      </c>
      <c r="C45" s="79">
        <f>4/7</f>
        <v>0.5714285714285714</v>
      </c>
    </row>
    <row r="46" spans="2:3" ht="15" customHeight="1">
      <c r="B46" s="68" t="s">
        <v>90</v>
      </c>
      <c r="C46" s="79">
        <v>0</v>
      </c>
    </row>
    <row r="47" spans="2:3" ht="15" customHeight="1">
      <c r="B47" s="72" t="s">
        <v>92</v>
      </c>
      <c r="C47" s="79">
        <f>4/7</f>
        <v>0.5714285714285714</v>
      </c>
    </row>
    <row r="48" spans="2:3" ht="15" customHeight="1">
      <c r="B48" s="72" t="s">
        <v>250</v>
      </c>
      <c r="C48" s="79">
        <f>4/7</f>
        <v>0.5714285714285714</v>
      </c>
    </row>
    <row r="49" spans="2:3" ht="15" customHeight="1">
      <c r="B49" s="68" t="s">
        <v>93</v>
      </c>
      <c r="C49" s="79">
        <v>0</v>
      </c>
    </row>
    <row r="50" spans="2:3" ht="15" customHeight="1">
      <c r="B50" s="68" t="s">
        <v>94</v>
      </c>
      <c r="C50" s="79">
        <v>0</v>
      </c>
    </row>
    <row r="51" spans="2:3" ht="15" customHeight="1">
      <c r="B51" s="68" t="s">
        <v>95</v>
      </c>
      <c r="C51" s="79">
        <f>4/7</f>
        <v>0.5714285714285714</v>
      </c>
    </row>
    <row r="52" spans="2:3" ht="15" customHeight="1">
      <c r="B52" s="68" t="s">
        <v>96</v>
      </c>
      <c r="C52" s="79">
        <f>1/7</f>
        <v>0.14285714285714285</v>
      </c>
    </row>
    <row r="53" spans="2:3" ht="15" customHeight="1">
      <c r="B53" s="68" t="s">
        <v>97</v>
      </c>
      <c r="C53" s="79">
        <v>0</v>
      </c>
    </row>
    <row r="54" spans="2:3" ht="15" customHeight="1">
      <c r="B54" s="68" t="s">
        <v>98</v>
      </c>
      <c r="C54" s="79">
        <v>0</v>
      </c>
    </row>
    <row r="55" spans="2:3" ht="15" customHeight="1">
      <c r="B55" s="68" t="s">
        <v>99</v>
      </c>
      <c r="C55" s="79">
        <v>0</v>
      </c>
    </row>
    <row r="56" spans="2:3" ht="15" customHeight="1">
      <c r="B56" s="68" t="s">
        <v>100</v>
      </c>
      <c r="C56" s="79">
        <f>2/7</f>
        <v>0.2857142857142857</v>
      </c>
    </row>
    <row r="57" spans="2:3" ht="15" customHeight="1">
      <c r="B57" s="68" t="s">
        <v>102</v>
      </c>
      <c r="C57" s="79">
        <v>0</v>
      </c>
    </row>
    <row r="58" spans="2:3" ht="15" customHeight="1">
      <c r="B58" s="68" t="s">
        <v>103</v>
      </c>
      <c r="C58" s="79">
        <v>0</v>
      </c>
    </row>
    <row r="59" spans="2:3" ht="15" customHeight="1">
      <c r="B59" s="68" t="s">
        <v>104</v>
      </c>
      <c r="C59" s="79">
        <f>3/7</f>
        <v>0.42857142857142855</v>
      </c>
    </row>
    <row r="60" spans="2:3" ht="15" customHeight="1">
      <c r="B60" s="68" t="s">
        <v>105</v>
      </c>
      <c r="C60" s="79">
        <f>1/7</f>
        <v>0.14285714285714285</v>
      </c>
    </row>
    <row r="61" spans="2:3" ht="15" customHeight="1">
      <c r="B61" s="68" t="s">
        <v>106</v>
      </c>
      <c r="C61" s="79">
        <v>0</v>
      </c>
    </row>
    <row r="62" spans="2:3" ht="15" customHeight="1">
      <c r="B62" s="68" t="s">
        <v>107</v>
      </c>
      <c r="C62" s="79">
        <f>4/7</f>
        <v>0.5714285714285714</v>
      </c>
    </row>
    <row r="63" spans="2:3" ht="15" customHeight="1">
      <c r="B63" s="68" t="s">
        <v>109</v>
      </c>
      <c r="C63" s="79">
        <f>4/7</f>
        <v>0.5714285714285714</v>
      </c>
    </row>
    <row r="64" spans="2:3" ht="15" customHeight="1">
      <c r="B64" s="68" t="s">
        <v>110</v>
      </c>
      <c r="C64" s="79">
        <v>0</v>
      </c>
    </row>
    <row r="65" spans="2:3" ht="15" customHeight="1">
      <c r="B65" s="68" t="s">
        <v>111</v>
      </c>
      <c r="C65" s="79">
        <v>0</v>
      </c>
    </row>
    <row r="66" spans="2:3" ht="15" customHeight="1">
      <c r="B66" s="68" t="s">
        <v>112</v>
      </c>
      <c r="C66" s="79">
        <f>4/7</f>
        <v>0.5714285714285714</v>
      </c>
    </row>
    <row r="67" spans="2:3" ht="15" customHeight="1">
      <c r="B67" s="68" t="s">
        <v>113</v>
      </c>
      <c r="C67" s="79">
        <v>0</v>
      </c>
    </row>
    <row r="68" spans="2:3" ht="15" customHeight="1">
      <c r="B68" s="68" t="s">
        <v>114</v>
      </c>
      <c r="C68" s="79">
        <v>0</v>
      </c>
    </row>
    <row r="69" spans="2:3" ht="15" customHeight="1">
      <c r="B69" s="68" t="s">
        <v>115</v>
      </c>
      <c r="C69" s="79">
        <v>0</v>
      </c>
    </row>
    <row r="70" spans="2:3" ht="15" customHeight="1">
      <c r="B70" s="68" t="s">
        <v>116</v>
      </c>
      <c r="C70" s="79">
        <v>0</v>
      </c>
    </row>
    <row r="71" spans="2:3" ht="15" customHeight="1">
      <c r="B71" s="69" t="s">
        <v>118</v>
      </c>
      <c r="C71" s="78">
        <f>1/7</f>
        <v>0.14285714285714285</v>
      </c>
    </row>
    <row r="72" spans="2:3" ht="15" customHeight="1">
      <c r="B72" s="69" t="s">
        <v>119</v>
      </c>
      <c r="C72" s="78">
        <f>1/7</f>
        <v>0.14285714285714285</v>
      </c>
    </row>
    <row r="73" spans="2:3" ht="15" customHeight="1">
      <c r="B73" s="69" t="s">
        <v>120</v>
      </c>
      <c r="C73" s="78">
        <v>0</v>
      </c>
    </row>
    <row r="74" spans="2:3" ht="15" customHeight="1">
      <c r="B74" s="69" t="s">
        <v>121</v>
      </c>
      <c r="C74" s="78">
        <v>0</v>
      </c>
    </row>
    <row r="75" spans="2:3" ht="15" customHeight="1">
      <c r="B75" s="69" t="s">
        <v>122</v>
      </c>
      <c r="C75" s="78">
        <f>2/7</f>
        <v>0.2857142857142857</v>
      </c>
    </row>
    <row r="76" spans="2:3" ht="15" customHeight="1">
      <c r="B76" s="69" t="s">
        <v>123</v>
      </c>
      <c r="C76" s="78">
        <v>0</v>
      </c>
    </row>
    <row r="77" spans="2:3" ht="15" customHeight="1">
      <c r="B77" s="69" t="s">
        <v>124</v>
      </c>
      <c r="C77" s="78">
        <v>0</v>
      </c>
    </row>
    <row r="78" spans="2:3" ht="15" customHeight="1">
      <c r="B78" s="70" t="s">
        <v>125</v>
      </c>
      <c r="C78" s="78">
        <f>3/7</f>
        <v>0.42857142857142855</v>
      </c>
    </row>
    <row r="79" spans="2:3" ht="15" customHeight="1">
      <c r="B79" s="69" t="s">
        <v>126</v>
      </c>
      <c r="C79" s="78">
        <f>1/7</f>
        <v>0.14285714285714285</v>
      </c>
    </row>
    <row r="80" spans="2:3" ht="15" customHeight="1">
      <c r="B80" s="69" t="s">
        <v>127</v>
      </c>
      <c r="C80" s="78">
        <v>0</v>
      </c>
    </row>
    <row r="81" spans="2:3" ht="15" customHeight="1">
      <c r="B81" s="69" t="s">
        <v>128</v>
      </c>
      <c r="C81" s="78">
        <v>0</v>
      </c>
    </row>
    <row r="82" spans="2:3" ht="15" customHeight="1">
      <c r="B82" s="69" t="s">
        <v>129</v>
      </c>
      <c r="C82" s="78">
        <f>1/7</f>
        <v>0.14285714285714285</v>
      </c>
    </row>
    <row r="83" spans="2:3" ht="15" customHeight="1">
      <c r="B83" s="69" t="s">
        <v>130</v>
      </c>
      <c r="C83" s="78">
        <v>0</v>
      </c>
    </row>
    <row r="84" spans="2:3" ht="15" customHeight="1">
      <c r="B84" s="69" t="s">
        <v>131</v>
      </c>
      <c r="C84" s="78">
        <v>0</v>
      </c>
    </row>
    <row r="85" spans="2:3" ht="15" customHeight="1">
      <c r="B85" s="69" t="s">
        <v>132</v>
      </c>
      <c r="C85" s="78">
        <f>1/7</f>
        <v>0.14285714285714285</v>
      </c>
    </row>
    <row r="86" spans="2:3" ht="15" customHeight="1">
      <c r="B86" s="69" t="s">
        <v>133</v>
      </c>
      <c r="C86" s="78">
        <f>1/7</f>
        <v>0.14285714285714285</v>
      </c>
    </row>
    <row r="87" spans="2:3" ht="15" customHeight="1">
      <c r="B87" s="69" t="s">
        <v>134</v>
      </c>
      <c r="C87" s="78">
        <v>0</v>
      </c>
    </row>
    <row r="88" spans="2:3" ht="15" customHeight="1">
      <c r="B88" s="69" t="s">
        <v>135</v>
      </c>
      <c r="C88" s="78">
        <v>0</v>
      </c>
    </row>
    <row r="89" spans="2:3" ht="15" customHeight="1">
      <c r="B89" s="71" t="s">
        <v>136</v>
      </c>
      <c r="C89" s="78">
        <v>0</v>
      </c>
    </row>
    <row r="90" spans="2:3" ht="15" customHeight="1">
      <c r="B90" s="69" t="s">
        <v>137</v>
      </c>
      <c r="C90" s="78">
        <f>1/7</f>
        <v>0.14285714285714285</v>
      </c>
    </row>
    <row r="91" spans="2:3" ht="15" customHeight="1">
      <c r="B91" s="69" t="s">
        <v>138</v>
      </c>
      <c r="C91" s="78">
        <f>2/7</f>
        <v>0.2857142857142857</v>
      </c>
    </row>
    <row r="92" spans="2:3" ht="15" customHeight="1">
      <c r="B92" s="69" t="s">
        <v>139</v>
      </c>
      <c r="C92" s="78">
        <f>1/7</f>
        <v>0.14285714285714285</v>
      </c>
    </row>
    <row r="93" spans="2:3" ht="15" customHeight="1">
      <c r="B93" s="69" t="s">
        <v>140</v>
      </c>
      <c r="C93" s="78">
        <v>0</v>
      </c>
    </row>
    <row r="94" spans="2:3" ht="15" customHeight="1">
      <c r="B94" s="69" t="s">
        <v>141</v>
      </c>
      <c r="C94" s="78">
        <f>1/7</f>
        <v>0.14285714285714285</v>
      </c>
    </row>
    <row r="95" spans="2:3" ht="15" customHeight="1">
      <c r="B95" s="69" t="s">
        <v>142</v>
      </c>
      <c r="C95" s="78">
        <v>0</v>
      </c>
    </row>
    <row r="96" spans="2:3" ht="15" customHeight="1">
      <c r="B96" s="68" t="s">
        <v>144</v>
      </c>
      <c r="C96" s="79">
        <f>2/7</f>
        <v>0.2857142857142857</v>
      </c>
    </row>
    <row r="97" spans="2:3" ht="15" customHeight="1">
      <c r="B97" s="68" t="s">
        <v>145</v>
      </c>
      <c r="C97" s="79">
        <f>3/7</f>
        <v>0.42857142857142855</v>
      </c>
    </row>
    <row r="98" spans="2:3" ht="15" customHeight="1">
      <c r="B98" s="68" t="s">
        <v>146</v>
      </c>
      <c r="C98" s="79">
        <f>1/7</f>
        <v>0.14285714285714285</v>
      </c>
    </row>
    <row r="99" spans="2:3" ht="15" customHeight="1">
      <c r="B99" s="68" t="s">
        <v>147</v>
      </c>
      <c r="C99" s="79">
        <f>3/7</f>
        <v>0.42857142857142855</v>
      </c>
    </row>
    <row r="100" spans="2:3" ht="15" customHeight="1">
      <c r="B100" s="68" t="s">
        <v>148</v>
      </c>
      <c r="C100" s="79">
        <f>1/7</f>
        <v>0.14285714285714285</v>
      </c>
    </row>
    <row r="101" spans="2:3" ht="15" customHeight="1">
      <c r="B101" s="68" t="s">
        <v>149</v>
      </c>
      <c r="C101" s="79">
        <f>1/7</f>
        <v>0.14285714285714285</v>
      </c>
    </row>
    <row r="102" spans="2:3" ht="15" customHeight="1">
      <c r="B102" s="68" t="s">
        <v>150</v>
      </c>
      <c r="C102" s="79">
        <f>1/7</f>
        <v>0.14285714285714285</v>
      </c>
    </row>
    <row r="103" spans="2:3" ht="15" customHeight="1">
      <c r="B103" s="68" t="s">
        <v>151</v>
      </c>
      <c r="C103" s="79">
        <v>0</v>
      </c>
    </row>
    <row r="104" spans="2:3" ht="15" customHeight="1">
      <c r="B104" s="68" t="s">
        <v>152</v>
      </c>
      <c r="C104" s="79">
        <f>1/7</f>
        <v>0.14285714285714285</v>
      </c>
    </row>
    <row r="105" spans="2:3" ht="15" customHeight="1">
      <c r="B105" s="68" t="s">
        <v>153</v>
      </c>
      <c r="C105" s="79">
        <f>1/7</f>
        <v>0.14285714285714285</v>
      </c>
    </row>
    <row r="106" spans="2:3" ht="15" customHeight="1">
      <c r="B106" s="68" t="s">
        <v>154</v>
      </c>
      <c r="C106" s="79">
        <f>1/7</f>
        <v>0.14285714285714285</v>
      </c>
    </row>
    <row r="107" spans="2:3" ht="15" customHeight="1">
      <c r="B107" s="68" t="s">
        <v>155</v>
      </c>
      <c r="C107" s="79">
        <f>2/7</f>
        <v>0.2857142857142857</v>
      </c>
    </row>
    <row r="108" spans="2:3" ht="15" customHeight="1">
      <c r="B108" s="68" t="s">
        <v>156</v>
      </c>
      <c r="C108" s="79">
        <v>0</v>
      </c>
    </row>
    <row r="109" spans="2:3" ht="15" customHeight="1">
      <c r="B109" s="68" t="s">
        <v>157</v>
      </c>
      <c r="C109" s="79">
        <f>3/7</f>
        <v>0.42857142857142855</v>
      </c>
    </row>
    <row r="110" spans="2:3" ht="15" customHeight="1">
      <c r="B110" s="68" t="s">
        <v>158</v>
      </c>
      <c r="C110" s="79">
        <f>1/7</f>
        <v>0.14285714285714285</v>
      </c>
    </row>
    <row r="111" spans="2:3" ht="15" customHeight="1">
      <c r="B111" s="68" t="s">
        <v>159</v>
      </c>
      <c r="C111" s="79">
        <f>1/7</f>
        <v>0.14285714285714285</v>
      </c>
    </row>
    <row r="112" spans="2:3" ht="15" customHeight="1">
      <c r="B112" s="68" t="s">
        <v>160</v>
      </c>
      <c r="C112" s="79">
        <f>1/7</f>
        <v>0.14285714285714285</v>
      </c>
    </row>
    <row r="113" spans="2:3" ht="15" customHeight="1">
      <c r="B113" s="68" t="s">
        <v>161</v>
      </c>
      <c r="C113" s="79">
        <v>0</v>
      </c>
    </row>
    <row r="114" spans="2:3" ht="15" customHeight="1">
      <c r="B114" s="68" t="s">
        <v>162</v>
      </c>
      <c r="C114" s="79">
        <f>4/7</f>
        <v>0.5714285714285714</v>
      </c>
    </row>
    <row r="115" spans="2:3" ht="15" customHeight="1">
      <c r="B115" s="68" t="s">
        <v>163</v>
      </c>
      <c r="C115" s="79">
        <v>0</v>
      </c>
    </row>
    <row r="116" spans="2:3" ht="15" customHeight="1">
      <c r="B116" s="68" t="s">
        <v>164</v>
      </c>
      <c r="C116" s="79">
        <v>0</v>
      </c>
    </row>
    <row r="117" spans="2:3" ht="15" customHeight="1">
      <c r="B117" s="68" t="s">
        <v>165</v>
      </c>
      <c r="C117" s="79">
        <f>1/7</f>
        <v>0.14285714285714285</v>
      </c>
    </row>
    <row r="118" spans="2:3" ht="15" customHeight="1">
      <c r="B118" s="68" t="s">
        <v>166</v>
      </c>
      <c r="C118" s="79">
        <v>0</v>
      </c>
    </row>
    <row r="119" spans="2:3" ht="15" customHeight="1">
      <c r="B119" s="68" t="s">
        <v>167</v>
      </c>
      <c r="C119" s="79">
        <v>0</v>
      </c>
    </row>
    <row r="120" spans="2:3" ht="15" customHeight="1">
      <c r="B120" s="68" t="s">
        <v>168</v>
      </c>
      <c r="C120" s="79">
        <v>0</v>
      </c>
    </row>
    <row r="121" spans="2:3" ht="15" customHeight="1">
      <c r="B121" s="68" t="s">
        <v>169</v>
      </c>
      <c r="C121" s="79">
        <f>4/7</f>
        <v>0.5714285714285714</v>
      </c>
    </row>
    <row r="122" spans="2:3" ht="15" customHeight="1">
      <c r="B122" s="68" t="s">
        <v>170</v>
      </c>
      <c r="C122" s="79">
        <v>0</v>
      </c>
    </row>
    <row r="123" spans="2:3" ht="15" customHeight="1">
      <c r="B123" s="68" t="s">
        <v>171</v>
      </c>
      <c r="C123" s="79">
        <f>3/7</f>
        <v>0.42857142857142855</v>
      </c>
    </row>
    <row r="124" spans="2:3" ht="15" customHeight="1">
      <c r="B124" s="68" t="s">
        <v>173</v>
      </c>
      <c r="C124" s="79">
        <f>1/7</f>
        <v>0.14285714285714285</v>
      </c>
    </row>
    <row r="125" spans="2:3" ht="15" customHeight="1">
      <c r="B125" s="68" t="s">
        <v>174</v>
      </c>
      <c r="C125" s="79">
        <f>3/7</f>
        <v>0.42857142857142855</v>
      </c>
    </row>
    <row r="126" spans="2:3" ht="15" customHeight="1">
      <c r="B126" s="64" t="s">
        <v>176</v>
      </c>
      <c r="C126" s="78">
        <f>2/7</f>
        <v>0.2857142857142857</v>
      </c>
    </row>
    <row r="127" spans="2:3" ht="15" customHeight="1">
      <c r="B127" s="64" t="s">
        <v>177</v>
      </c>
      <c r="C127" s="78">
        <v>0</v>
      </c>
    </row>
    <row r="128" spans="2:3" ht="15" customHeight="1">
      <c r="B128" s="64" t="s">
        <v>178</v>
      </c>
      <c r="C128" s="78">
        <f>2/7</f>
        <v>0.2857142857142857</v>
      </c>
    </row>
    <row r="129" spans="2:3" ht="15" customHeight="1">
      <c r="B129" s="64" t="s">
        <v>179</v>
      </c>
      <c r="C129" s="78">
        <v>0</v>
      </c>
    </row>
    <row r="130" spans="2:3" ht="15" customHeight="1">
      <c r="B130" s="64" t="s">
        <v>180</v>
      </c>
      <c r="C130" s="78">
        <v>0</v>
      </c>
    </row>
    <row r="131" spans="2:3" ht="15" customHeight="1">
      <c r="B131" s="64" t="s">
        <v>181</v>
      </c>
      <c r="C131" s="78">
        <v>0</v>
      </c>
    </row>
    <row r="132" spans="2:3" ht="15" customHeight="1">
      <c r="B132" s="64" t="s">
        <v>182</v>
      </c>
      <c r="C132" s="78">
        <f>1/7</f>
        <v>0.14285714285714285</v>
      </c>
    </row>
    <row r="133" spans="2:3" ht="15" customHeight="1">
      <c r="B133" s="64" t="s">
        <v>183</v>
      </c>
      <c r="C133" s="78">
        <v>0</v>
      </c>
    </row>
    <row r="134" spans="2:3" ht="15" customHeight="1">
      <c r="B134" s="64" t="s">
        <v>184</v>
      </c>
      <c r="C134" s="78">
        <v>0</v>
      </c>
    </row>
    <row r="135" spans="2:3" ht="15" customHeight="1">
      <c r="B135" s="64" t="s">
        <v>185</v>
      </c>
      <c r="C135" s="78">
        <f>2/7</f>
        <v>0.2857142857142857</v>
      </c>
    </row>
    <row r="136" spans="2:3" ht="15" customHeight="1">
      <c r="B136" s="64" t="s">
        <v>133</v>
      </c>
      <c r="C136" s="78">
        <f>2/7</f>
        <v>0.2857142857142857</v>
      </c>
    </row>
    <row r="137" spans="2:3" ht="15" customHeight="1">
      <c r="B137" s="65" t="s">
        <v>186</v>
      </c>
      <c r="C137" s="78">
        <v>0</v>
      </c>
    </row>
    <row r="138" spans="2:3" ht="15" customHeight="1">
      <c r="B138" s="64" t="s">
        <v>187</v>
      </c>
      <c r="C138" s="78">
        <f>3/7</f>
        <v>0.42857142857142855</v>
      </c>
    </row>
    <row r="139" spans="2:3" ht="15" customHeight="1">
      <c r="B139" s="64" t="s">
        <v>188</v>
      </c>
      <c r="C139" s="78">
        <v>0</v>
      </c>
    </row>
    <row r="140" spans="2:3" ht="15" customHeight="1">
      <c r="B140" s="64" t="s">
        <v>115</v>
      </c>
      <c r="C140" s="78">
        <f>1/7</f>
        <v>0.14285714285714285</v>
      </c>
    </row>
    <row r="141" spans="2:3" ht="15" customHeight="1">
      <c r="B141" s="68" t="s">
        <v>189</v>
      </c>
      <c r="C141" s="79">
        <f>2/7</f>
        <v>0.2857142857142857</v>
      </c>
    </row>
    <row r="142" spans="2:3" ht="15" customHeight="1">
      <c r="B142" s="68" t="s">
        <v>190</v>
      </c>
      <c r="C142" s="79">
        <v>0</v>
      </c>
    </row>
    <row r="143" spans="2:3" ht="15" customHeight="1">
      <c r="B143" s="68" t="s">
        <v>191</v>
      </c>
      <c r="C143" s="79">
        <f>1/7</f>
        <v>0.14285714285714285</v>
      </c>
    </row>
    <row r="144" spans="2:3" ht="15" customHeight="1">
      <c r="B144" s="68" t="s">
        <v>192</v>
      </c>
      <c r="C144" s="79">
        <v>0</v>
      </c>
    </row>
    <row r="145" spans="2:3" ht="15" customHeight="1">
      <c r="B145" s="68" t="s">
        <v>193</v>
      </c>
      <c r="C145" s="79">
        <v>0</v>
      </c>
    </row>
    <row r="146" spans="2:3" ht="15" customHeight="1">
      <c r="B146" s="68" t="s">
        <v>194</v>
      </c>
      <c r="C146" s="79">
        <v>0</v>
      </c>
    </row>
    <row r="147" spans="2:3" ht="15" customHeight="1">
      <c r="B147" s="68" t="s">
        <v>195</v>
      </c>
      <c r="C147" s="79">
        <f>2/7</f>
        <v>0.2857142857142857</v>
      </c>
    </row>
    <row r="148" spans="2:3" ht="15" customHeight="1">
      <c r="B148" s="68" t="s">
        <v>196</v>
      </c>
      <c r="C148" s="79">
        <f>1/7</f>
        <v>0.14285714285714285</v>
      </c>
    </row>
    <row r="149" spans="2:3" ht="15" customHeight="1">
      <c r="B149" s="68" t="s">
        <v>197</v>
      </c>
      <c r="C149" s="79">
        <f>1/7</f>
        <v>0.14285714285714285</v>
      </c>
    </row>
    <row r="150" spans="2:3" ht="15" customHeight="1">
      <c r="B150" s="68" t="s">
        <v>198</v>
      </c>
      <c r="C150" s="79">
        <v>0</v>
      </c>
    </row>
    <row r="151" spans="2:3" ht="15" customHeight="1">
      <c r="B151" s="68" t="s">
        <v>199</v>
      </c>
      <c r="C151" s="79">
        <v>0</v>
      </c>
    </row>
    <row r="152" spans="2:3" ht="15" customHeight="1">
      <c r="B152" s="68" t="s">
        <v>200</v>
      </c>
      <c r="C152" s="79">
        <f>2/7</f>
        <v>0.2857142857142857</v>
      </c>
    </row>
    <row r="153" spans="2:3" ht="15" customHeight="1">
      <c r="B153" s="68" t="s">
        <v>201</v>
      </c>
      <c r="C153" s="79">
        <v>0</v>
      </c>
    </row>
    <row r="154" spans="2:3" ht="15" customHeight="1">
      <c r="B154" s="68" t="s">
        <v>202</v>
      </c>
      <c r="C154" s="79">
        <v>0</v>
      </c>
    </row>
    <row r="155" spans="2:3" ht="15" customHeight="1">
      <c r="B155" s="68" t="s">
        <v>203</v>
      </c>
      <c r="C155" s="79">
        <v>0</v>
      </c>
    </row>
    <row r="156" spans="2:3" ht="15" customHeight="1">
      <c r="B156" s="68" t="s">
        <v>204</v>
      </c>
      <c r="C156" s="79">
        <v>0</v>
      </c>
    </row>
    <row r="157" spans="2:3" ht="15" customHeight="1">
      <c r="B157" s="68" t="s">
        <v>205</v>
      </c>
      <c r="C157" s="79">
        <f>1/7</f>
        <v>0.14285714285714285</v>
      </c>
    </row>
    <row r="158" spans="2:3" ht="15" customHeight="1">
      <c r="B158" s="68" t="s">
        <v>206</v>
      </c>
      <c r="C158" s="79">
        <f>1/7</f>
        <v>0.14285714285714285</v>
      </c>
    </row>
    <row r="159" spans="2:3" ht="15" customHeight="1">
      <c r="B159" s="68" t="s">
        <v>207</v>
      </c>
      <c r="C159" s="79">
        <v>0</v>
      </c>
    </row>
    <row r="160" spans="2:3" ht="15" customHeight="1">
      <c r="B160" s="68" t="s">
        <v>208</v>
      </c>
      <c r="C160" s="79">
        <v>0</v>
      </c>
    </row>
    <row r="161" spans="2:3" ht="15" customHeight="1">
      <c r="B161" s="68" t="s">
        <v>209</v>
      </c>
      <c r="C161" s="79">
        <v>0</v>
      </c>
    </row>
    <row r="162" spans="2:3" ht="15" customHeight="1">
      <c r="B162" s="68" t="s">
        <v>210</v>
      </c>
      <c r="C162" s="79">
        <v>0</v>
      </c>
    </row>
    <row r="163" spans="2:3" ht="15" customHeight="1">
      <c r="B163" s="68" t="s">
        <v>211</v>
      </c>
      <c r="C163" s="79">
        <v>0</v>
      </c>
    </row>
    <row r="164" spans="2:3" ht="15" customHeight="1">
      <c r="B164" s="68" t="s">
        <v>212</v>
      </c>
      <c r="C164" s="79">
        <v>0</v>
      </c>
    </row>
    <row r="165" spans="2:3" ht="15" customHeight="1">
      <c r="B165" s="68" t="s">
        <v>213</v>
      </c>
      <c r="C165" s="79">
        <v>0</v>
      </c>
    </row>
    <row r="166" spans="2:3" ht="15" customHeight="1">
      <c r="B166" s="68" t="s">
        <v>214</v>
      </c>
      <c r="C166" s="79">
        <v>0</v>
      </c>
    </row>
    <row r="167" spans="2:3" ht="15" customHeight="1">
      <c r="B167" s="68" t="s">
        <v>215</v>
      </c>
      <c r="C167" s="79">
        <f>2/7</f>
        <v>0.2857142857142857</v>
      </c>
    </row>
    <row r="168" spans="2:3" ht="15" customHeight="1">
      <c r="B168" s="68" t="s">
        <v>216</v>
      </c>
      <c r="C168" s="79">
        <v>0</v>
      </c>
    </row>
    <row r="169" spans="2:3" ht="15" customHeight="1">
      <c r="B169" s="68" t="s">
        <v>217</v>
      </c>
      <c r="C169" s="79">
        <v>0</v>
      </c>
    </row>
    <row r="170" spans="2:3" ht="15" customHeight="1">
      <c r="B170" s="68" t="s">
        <v>218</v>
      </c>
      <c r="C170" s="79">
        <v>0</v>
      </c>
    </row>
    <row r="171" spans="2:3" ht="15" customHeight="1">
      <c r="B171" s="64" t="s">
        <v>219</v>
      </c>
      <c r="C171" s="78">
        <f>2/7</f>
        <v>0.2857142857142857</v>
      </c>
    </row>
    <row r="172" spans="2:3" ht="15" customHeight="1">
      <c r="B172" s="65" t="s">
        <v>146</v>
      </c>
      <c r="C172" s="78">
        <v>0</v>
      </c>
    </row>
    <row r="173" spans="2:3" ht="15" customHeight="1">
      <c r="B173" s="64" t="s">
        <v>220</v>
      </c>
      <c r="C173" s="78">
        <v>0</v>
      </c>
    </row>
    <row r="174" spans="2:3" ht="15" customHeight="1">
      <c r="B174" s="64" t="s">
        <v>221</v>
      </c>
      <c r="C174" s="78">
        <f>2/7</f>
        <v>0.2857142857142857</v>
      </c>
    </row>
    <row r="175" spans="2:3" ht="15" customHeight="1">
      <c r="B175" s="64" t="s">
        <v>222</v>
      </c>
      <c r="C175" s="78">
        <v>0</v>
      </c>
    </row>
    <row r="176" spans="2:3" ht="15" customHeight="1">
      <c r="B176" s="64" t="s">
        <v>223</v>
      </c>
      <c r="C176" s="78">
        <f>2/7</f>
        <v>0.2857142857142857</v>
      </c>
    </row>
    <row r="177" spans="2:3" ht="15" customHeight="1">
      <c r="B177" s="64" t="s">
        <v>224</v>
      </c>
      <c r="C177" s="78">
        <f>1/7</f>
        <v>0.14285714285714285</v>
      </c>
    </row>
    <row r="178" spans="2:3" ht="15" customHeight="1">
      <c r="B178" s="65" t="s">
        <v>225</v>
      </c>
      <c r="C178" s="78">
        <f>2/7</f>
        <v>0.2857142857142857</v>
      </c>
    </row>
    <row r="179" spans="2:3" ht="15" customHeight="1">
      <c r="B179" s="64" t="s">
        <v>226</v>
      </c>
      <c r="C179" s="78">
        <f>2/7</f>
        <v>0.2857142857142857</v>
      </c>
    </row>
    <row r="180" spans="2:3" ht="15" customHeight="1">
      <c r="B180" s="64" t="s">
        <v>227</v>
      </c>
      <c r="C180" s="78">
        <f>1/7</f>
        <v>0.14285714285714285</v>
      </c>
    </row>
    <row r="181" spans="2:3" ht="15" customHeight="1">
      <c r="B181" s="64" t="s">
        <v>228</v>
      </c>
      <c r="C181" s="78">
        <v>0</v>
      </c>
    </row>
    <row r="182" spans="2:3" ht="15" customHeight="1">
      <c r="B182" s="64" t="s">
        <v>229</v>
      </c>
      <c r="C182" s="78">
        <f>1/7</f>
        <v>0.14285714285714285</v>
      </c>
    </row>
    <row r="183" spans="2:3" ht="15" customHeight="1">
      <c r="B183" s="65" t="s">
        <v>230</v>
      </c>
      <c r="C183" s="78">
        <v>0</v>
      </c>
    </row>
    <row r="184" spans="2:3" ht="15" customHeight="1">
      <c r="B184" s="65" t="s">
        <v>231</v>
      </c>
      <c r="C184" s="78">
        <f>1/7</f>
        <v>0.14285714285714285</v>
      </c>
    </row>
    <row r="185" spans="2:3" ht="15" customHeight="1">
      <c r="B185" s="64" t="s">
        <v>232</v>
      </c>
      <c r="C185" s="78">
        <v>0</v>
      </c>
    </row>
    <row r="186" spans="2:3" ht="15" customHeight="1">
      <c r="B186" s="64" t="s">
        <v>233</v>
      </c>
      <c r="C186" s="78">
        <f>1/7</f>
        <v>0.14285714285714285</v>
      </c>
    </row>
    <row r="187" spans="2:3" ht="15" customHeight="1">
      <c r="B187" s="64" t="s">
        <v>234</v>
      </c>
      <c r="C187" s="78">
        <f>2/7</f>
        <v>0.2857142857142857</v>
      </c>
    </row>
    <row r="188" spans="2:3" ht="15" customHeight="1">
      <c r="B188" s="64" t="s">
        <v>235</v>
      </c>
      <c r="C188" s="78">
        <f>2/7</f>
        <v>0.2857142857142857</v>
      </c>
    </row>
    <row r="189" spans="2:3" ht="15" customHeight="1">
      <c r="B189" s="64" t="s">
        <v>236</v>
      </c>
      <c r="C189" s="78">
        <f>1/7</f>
        <v>0.14285714285714285</v>
      </c>
    </row>
    <row r="190" spans="2:3" ht="15" customHeight="1">
      <c r="B190" s="64" t="s">
        <v>237</v>
      </c>
      <c r="C190" s="78">
        <v>0</v>
      </c>
    </row>
    <row r="191" spans="2:3" ht="15" customHeight="1">
      <c r="B191" s="64" t="s">
        <v>238</v>
      </c>
      <c r="C191" s="78">
        <f>1/7</f>
        <v>0.14285714285714285</v>
      </c>
    </row>
    <row r="192" spans="2:3" ht="15" customHeight="1">
      <c r="B192" s="64" t="s">
        <v>239</v>
      </c>
      <c r="C192" s="78">
        <v>0</v>
      </c>
    </row>
    <row r="193" spans="2:3" ht="15" customHeight="1">
      <c r="B193" s="64" t="s">
        <v>240</v>
      </c>
      <c r="C193" s="78">
        <v>0</v>
      </c>
    </row>
    <row r="194" spans="2:3" ht="15" customHeight="1">
      <c r="B194" s="64" t="s">
        <v>241</v>
      </c>
      <c r="C194" s="78">
        <v>0</v>
      </c>
    </row>
    <row r="195" spans="2:3" ht="15" customHeight="1">
      <c r="B195" s="64" t="s">
        <v>242</v>
      </c>
      <c r="C195" s="78">
        <v>0</v>
      </c>
    </row>
    <row r="196" spans="2:3" ht="15" customHeight="1">
      <c r="B196" s="64" t="s">
        <v>243</v>
      </c>
      <c r="C196" s="78">
        <v>0</v>
      </c>
    </row>
    <row r="197" spans="2:3" ht="15" customHeight="1">
      <c r="B197" s="60" t="s">
        <v>245</v>
      </c>
      <c r="C197" s="80">
        <f>(3/7)</f>
        <v>0.42857142857142855</v>
      </c>
    </row>
    <row r="198" spans="2:3" ht="15" customHeight="1">
      <c r="B198" s="60" t="s">
        <v>246</v>
      </c>
      <c r="C198" s="80">
        <f>1/7</f>
        <v>0.14285714285714285</v>
      </c>
    </row>
  </sheetData>
  <mergeCells count="2">
    <mergeCell ref="G1:H1"/>
    <mergeCell ref="G11:H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N527"/>
  <sheetViews>
    <sheetView tabSelected="1" topLeftCell="A161" zoomScale="60" zoomScaleNormal="60" workbookViewId="0">
      <selection activeCell="I193" sqref="E193:K196"/>
    </sheetView>
  </sheetViews>
  <sheetFormatPr baseColWidth="10" defaultRowHeight="15"/>
  <cols>
    <col min="2" max="3" width="11.42578125" customWidth="1"/>
    <col min="5" max="5" width="31.28515625" customWidth="1"/>
    <col min="8" max="8" width="8.140625" customWidth="1"/>
    <col min="12" max="13" width="24.28515625" customWidth="1"/>
  </cols>
  <sheetData>
    <row r="1" spans="2:14" ht="15.75" thickBot="1">
      <c r="B1" s="198"/>
      <c r="C1" s="198"/>
      <c r="D1" s="198"/>
      <c r="E1" s="198"/>
      <c r="F1" s="198"/>
    </row>
    <row r="2" spans="2:14" ht="15.75" thickBot="1">
      <c r="B2" s="194" t="s">
        <v>13</v>
      </c>
      <c r="C2" s="195"/>
      <c r="D2" s="196"/>
      <c r="E2" s="129" t="s">
        <v>269</v>
      </c>
      <c r="F2" s="246" t="s">
        <v>278</v>
      </c>
      <c r="G2" s="247"/>
      <c r="H2" s="250"/>
      <c r="I2" s="246" t="s">
        <v>279</v>
      </c>
      <c r="J2" s="247"/>
      <c r="K2" s="248"/>
      <c r="L2" s="254" t="s">
        <v>280</v>
      </c>
      <c r="M2" s="296" t="s">
        <v>281</v>
      </c>
    </row>
    <row r="3" spans="2:14">
      <c r="B3" s="203" t="s">
        <v>270</v>
      </c>
      <c r="C3" s="204"/>
      <c r="D3" s="205"/>
      <c r="E3" s="130" t="s">
        <v>29</v>
      </c>
      <c r="F3" s="249" t="s">
        <v>31</v>
      </c>
      <c r="G3" s="249"/>
      <c r="H3" s="249"/>
      <c r="I3" s="245" t="s">
        <v>31</v>
      </c>
      <c r="J3" s="245"/>
      <c r="K3" s="245"/>
      <c r="L3" s="147" t="s">
        <v>30</v>
      </c>
      <c r="M3" s="293" t="s">
        <v>30</v>
      </c>
    </row>
    <row r="4" spans="2:14">
      <c r="B4" s="206"/>
      <c r="C4" s="207"/>
      <c r="D4" s="208"/>
      <c r="E4" s="131" t="s">
        <v>35</v>
      </c>
      <c r="F4" s="201" t="s">
        <v>34</v>
      </c>
      <c r="G4" s="201"/>
      <c r="H4" s="201"/>
      <c r="I4" s="228" t="s">
        <v>42</v>
      </c>
      <c r="J4" s="228"/>
      <c r="K4" s="228"/>
      <c r="L4" s="145">
        <v>6</v>
      </c>
      <c r="M4" s="294">
        <v>6</v>
      </c>
      <c r="N4" s="128"/>
    </row>
    <row r="5" spans="2:14">
      <c r="B5" s="206"/>
      <c r="C5" s="207"/>
      <c r="D5" s="208"/>
      <c r="E5" s="131" t="s">
        <v>37</v>
      </c>
      <c r="F5" s="201" t="s">
        <v>34</v>
      </c>
      <c r="G5" s="201"/>
      <c r="H5" s="201"/>
      <c r="I5" s="201" t="s">
        <v>34</v>
      </c>
      <c r="J5" s="201"/>
      <c r="K5" s="201"/>
      <c r="L5" s="145">
        <v>6</v>
      </c>
      <c r="M5" s="294">
        <v>6</v>
      </c>
    </row>
    <row r="6" spans="2:14">
      <c r="B6" s="206"/>
      <c r="C6" s="207"/>
      <c r="D6" s="208"/>
      <c r="E6" s="132" t="s">
        <v>39</v>
      </c>
      <c r="F6" s="199" t="s">
        <v>40</v>
      </c>
      <c r="G6" s="199"/>
      <c r="H6" s="199"/>
      <c r="I6" s="229" t="s">
        <v>56</v>
      </c>
      <c r="J6" s="229"/>
      <c r="K6" s="229"/>
      <c r="L6" s="145">
        <v>6</v>
      </c>
      <c r="M6" s="294">
        <v>6</v>
      </c>
    </row>
    <row r="7" spans="2:14">
      <c r="B7" s="206"/>
      <c r="C7" s="207"/>
      <c r="D7" s="208"/>
      <c r="E7" s="133" t="s">
        <v>41</v>
      </c>
      <c r="F7" s="202" t="s">
        <v>42</v>
      </c>
      <c r="G7" s="202"/>
      <c r="H7" s="202"/>
      <c r="I7" s="218" t="s">
        <v>31</v>
      </c>
      <c r="J7" s="218"/>
      <c r="K7" s="218"/>
      <c r="L7" s="145">
        <v>4</v>
      </c>
      <c r="M7" s="294">
        <v>4</v>
      </c>
    </row>
    <row r="8" spans="2:14">
      <c r="B8" s="206"/>
      <c r="C8" s="207"/>
      <c r="D8" s="208"/>
      <c r="E8" s="131" t="s">
        <v>43</v>
      </c>
      <c r="F8" s="202" t="s">
        <v>42</v>
      </c>
      <c r="G8" s="202"/>
      <c r="H8" s="202"/>
      <c r="I8" s="219" t="s">
        <v>34</v>
      </c>
      <c r="J8" s="219"/>
      <c r="K8" s="219"/>
      <c r="L8" s="145">
        <v>6</v>
      </c>
      <c r="M8" s="294">
        <v>6</v>
      </c>
    </row>
    <row r="9" spans="2:14">
      <c r="B9" s="206"/>
      <c r="C9" s="207"/>
      <c r="D9" s="208"/>
      <c r="E9" s="133" t="s">
        <v>44</v>
      </c>
      <c r="F9" s="202" t="s">
        <v>42</v>
      </c>
      <c r="G9" s="202"/>
      <c r="H9" s="202"/>
      <c r="I9" s="218" t="s">
        <v>31</v>
      </c>
      <c r="J9" s="218"/>
      <c r="K9" s="218"/>
      <c r="L9" s="145">
        <v>6</v>
      </c>
      <c r="M9" s="294">
        <v>6</v>
      </c>
    </row>
    <row r="10" spans="2:14">
      <c r="B10" s="206"/>
      <c r="C10" s="207"/>
      <c r="D10" s="208"/>
      <c r="E10" s="131" t="s">
        <v>45</v>
      </c>
      <c r="F10" s="201" t="s">
        <v>34</v>
      </c>
      <c r="G10" s="201"/>
      <c r="H10" s="201"/>
      <c r="I10" s="201" t="s">
        <v>34</v>
      </c>
      <c r="J10" s="201"/>
      <c r="K10" s="201"/>
      <c r="L10" s="145">
        <v>4</v>
      </c>
      <c r="M10" s="294">
        <v>4</v>
      </c>
    </row>
    <row r="11" spans="2:14">
      <c r="B11" s="206"/>
      <c r="C11" s="207"/>
      <c r="D11" s="208"/>
      <c r="E11" s="131" t="s">
        <v>46</v>
      </c>
      <c r="F11" s="201" t="s">
        <v>34</v>
      </c>
      <c r="G11" s="201"/>
      <c r="H11" s="201"/>
      <c r="I11" s="201" t="s">
        <v>34</v>
      </c>
      <c r="J11" s="201"/>
      <c r="K11" s="201"/>
      <c r="L11" s="145">
        <v>6</v>
      </c>
      <c r="M11" s="294">
        <v>6</v>
      </c>
      <c r="N11" s="148"/>
    </row>
    <row r="12" spans="2:14">
      <c r="B12" s="206"/>
      <c r="C12" s="207"/>
      <c r="D12" s="208"/>
      <c r="E12" s="131" t="s">
        <v>47</v>
      </c>
      <c r="F12" s="202" t="s">
        <v>42</v>
      </c>
      <c r="G12" s="202"/>
      <c r="H12" s="202"/>
      <c r="I12" s="218" t="s">
        <v>31</v>
      </c>
      <c r="J12" s="218"/>
      <c r="K12" s="218"/>
      <c r="L12" s="145">
        <v>6</v>
      </c>
      <c r="M12" s="294">
        <v>6</v>
      </c>
    </row>
    <row r="13" spans="2:14">
      <c r="B13" s="206"/>
      <c r="C13" s="207"/>
      <c r="D13" s="208"/>
      <c r="E13" s="131" t="s">
        <v>48</v>
      </c>
      <c r="F13" s="202" t="s">
        <v>42</v>
      </c>
      <c r="G13" s="202"/>
      <c r="H13" s="202"/>
      <c r="I13" s="219" t="s">
        <v>34</v>
      </c>
      <c r="J13" s="219"/>
      <c r="K13" s="219"/>
      <c r="L13" s="145">
        <v>6</v>
      </c>
      <c r="M13" s="294">
        <v>6</v>
      </c>
    </row>
    <row r="14" spans="2:14">
      <c r="B14" s="206"/>
      <c r="C14" s="207"/>
      <c r="D14" s="208"/>
      <c r="E14" s="131" t="s">
        <v>50</v>
      </c>
      <c r="F14" s="202" t="s">
        <v>42</v>
      </c>
      <c r="G14" s="202"/>
      <c r="H14" s="202"/>
      <c r="I14" s="202" t="s">
        <v>42</v>
      </c>
      <c r="J14" s="202"/>
      <c r="K14" s="202"/>
      <c r="L14" s="145">
        <v>6</v>
      </c>
      <c r="M14" s="294">
        <v>6</v>
      </c>
    </row>
    <row r="15" spans="2:14">
      <c r="B15" s="206"/>
      <c r="C15" s="207"/>
      <c r="D15" s="208"/>
      <c r="E15" s="131" t="s">
        <v>51</v>
      </c>
      <c r="F15" s="202" t="s">
        <v>42</v>
      </c>
      <c r="G15" s="202"/>
      <c r="H15" s="202"/>
      <c r="I15" s="202" t="s">
        <v>42</v>
      </c>
      <c r="J15" s="202"/>
      <c r="K15" s="202"/>
      <c r="L15" s="145">
        <v>6</v>
      </c>
      <c r="M15" s="294">
        <v>6</v>
      </c>
    </row>
    <row r="16" spans="2:14">
      <c r="B16" s="206"/>
      <c r="C16" s="207"/>
      <c r="D16" s="208"/>
      <c r="E16" s="134" t="s">
        <v>52</v>
      </c>
      <c r="F16" s="221" t="s">
        <v>31</v>
      </c>
      <c r="G16" s="221"/>
      <c r="H16" s="221"/>
      <c r="I16" s="221" t="s">
        <v>31</v>
      </c>
      <c r="J16" s="221"/>
      <c r="K16" s="221"/>
      <c r="L16" s="145">
        <v>4</v>
      </c>
      <c r="M16" s="294">
        <v>4</v>
      </c>
    </row>
    <row r="17" spans="2:13">
      <c r="B17" s="206"/>
      <c r="C17" s="207"/>
      <c r="D17" s="208"/>
      <c r="E17" s="131" t="s">
        <v>53</v>
      </c>
      <c r="F17" s="202" t="s">
        <v>42</v>
      </c>
      <c r="G17" s="202"/>
      <c r="H17" s="202"/>
      <c r="I17" s="202" t="s">
        <v>42</v>
      </c>
      <c r="J17" s="202"/>
      <c r="K17" s="202"/>
      <c r="L17" s="145">
        <v>6</v>
      </c>
      <c r="M17" s="294">
        <v>6</v>
      </c>
    </row>
    <row r="18" spans="2:13">
      <c r="B18" s="206"/>
      <c r="C18" s="207"/>
      <c r="D18" s="208"/>
      <c r="E18" s="133" t="s">
        <v>54</v>
      </c>
      <c r="F18" s="202" t="s">
        <v>42</v>
      </c>
      <c r="G18" s="202"/>
      <c r="H18" s="202"/>
      <c r="I18" s="218" t="s">
        <v>31</v>
      </c>
      <c r="J18" s="218"/>
      <c r="K18" s="218"/>
      <c r="L18" s="145">
        <v>6</v>
      </c>
      <c r="M18" s="294">
        <v>6</v>
      </c>
    </row>
    <row r="19" spans="2:13">
      <c r="B19" s="206"/>
      <c r="C19" s="207"/>
      <c r="D19" s="208"/>
      <c r="E19" s="131" t="s">
        <v>55</v>
      </c>
      <c r="F19" s="243" t="s">
        <v>56</v>
      </c>
      <c r="G19" s="243"/>
      <c r="H19" s="243"/>
      <c r="I19" s="231" t="s">
        <v>42</v>
      </c>
      <c r="J19" s="231"/>
      <c r="K19" s="231"/>
      <c r="L19" s="145">
        <v>6</v>
      </c>
      <c r="M19" s="294">
        <v>6</v>
      </c>
    </row>
    <row r="20" spans="2:13">
      <c r="B20" s="206"/>
      <c r="C20" s="207"/>
      <c r="D20" s="208"/>
      <c r="E20" s="131" t="s">
        <v>57</v>
      </c>
      <c r="F20" s="201" t="s">
        <v>34</v>
      </c>
      <c r="G20" s="201"/>
      <c r="H20" s="201"/>
      <c r="I20" s="230" t="s">
        <v>42</v>
      </c>
      <c r="J20" s="230"/>
      <c r="K20" s="230"/>
      <c r="L20" s="145">
        <v>6</v>
      </c>
      <c r="M20" s="294">
        <v>6</v>
      </c>
    </row>
    <row r="21" spans="2:13">
      <c r="B21" s="206"/>
      <c r="C21" s="207"/>
      <c r="D21" s="208"/>
      <c r="E21" s="134" t="s">
        <v>58</v>
      </c>
      <c r="F21" s="221" t="s">
        <v>31</v>
      </c>
      <c r="G21" s="221"/>
      <c r="H21" s="221"/>
      <c r="I21" s="221" t="s">
        <v>31</v>
      </c>
      <c r="J21" s="221"/>
      <c r="K21" s="221"/>
      <c r="L21" s="145">
        <v>6</v>
      </c>
      <c r="M21" s="294">
        <v>6</v>
      </c>
    </row>
    <row r="22" spans="2:13">
      <c r="B22" s="206"/>
      <c r="C22" s="207"/>
      <c r="D22" s="208"/>
      <c r="E22" s="134" t="s">
        <v>59</v>
      </c>
      <c r="F22" s="221" t="s">
        <v>31</v>
      </c>
      <c r="G22" s="221"/>
      <c r="H22" s="221"/>
      <c r="I22" s="221" t="s">
        <v>31</v>
      </c>
      <c r="J22" s="221"/>
      <c r="K22" s="221"/>
      <c r="L22" s="297">
        <v>3</v>
      </c>
      <c r="M22" s="298">
        <v>1</v>
      </c>
    </row>
    <row r="23" spans="2:13">
      <c r="B23" s="206"/>
      <c r="C23" s="207"/>
      <c r="D23" s="208"/>
      <c r="E23" s="132" t="s">
        <v>60</v>
      </c>
      <c r="F23" s="202" t="s">
        <v>42</v>
      </c>
      <c r="G23" s="202"/>
      <c r="H23" s="202"/>
      <c r="I23" s="223" t="s">
        <v>56</v>
      </c>
      <c r="J23" s="223"/>
      <c r="K23" s="223"/>
      <c r="L23" s="145">
        <v>6</v>
      </c>
      <c r="M23" s="294">
        <v>6</v>
      </c>
    </row>
    <row r="24" spans="2:13">
      <c r="B24" s="206"/>
      <c r="C24" s="207"/>
      <c r="D24" s="208"/>
      <c r="E24" s="131" t="s">
        <v>61</v>
      </c>
      <c r="F24" s="202" t="s">
        <v>42</v>
      </c>
      <c r="G24" s="202"/>
      <c r="H24" s="202"/>
      <c r="I24" s="202" t="s">
        <v>42</v>
      </c>
      <c r="J24" s="202"/>
      <c r="K24" s="202"/>
      <c r="L24" s="145">
        <v>6</v>
      </c>
      <c r="M24" s="294">
        <v>6</v>
      </c>
    </row>
    <row r="25" spans="2:13" ht="15.75" thickBot="1">
      <c r="B25" s="209"/>
      <c r="C25" s="210"/>
      <c r="D25" s="211"/>
      <c r="E25" s="135" t="s">
        <v>62</v>
      </c>
      <c r="F25" s="253" t="s">
        <v>34</v>
      </c>
      <c r="G25" s="253"/>
      <c r="H25" s="253"/>
      <c r="I25" s="252" t="s">
        <v>42</v>
      </c>
      <c r="J25" s="252"/>
      <c r="K25" s="252"/>
      <c r="L25" s="146">
        <v>6</v>
      </c>
      <c r="M25" s="295">
        <v>6</v>
      </c>
    </row>
    <row r="26" spans="2:13">
      <c r="B26" s="203" t="s">
        <v>271</v>
      </c>
      <c r="C26" s="204"/>
      <c r="D26" s="205"/>
      <c r="E26" s="136" t="s">
        <v>64</v>
      </c>
      <c r="F26" s="251" t="s">
        <v>42</v>
      </c>
      <c r="G26" s="251"/>
      <c r="H26" s="251"/>
      <c r="I26" s="251" t="s">
        <v>42</v>
      </c>
      <c r="J26" s="251"/>
      <c r="K26" s="251"/>
      <c r="L26" s="147" t="s">
        <v>30</v>
      </c>
      <c r="M26" s="280" t="s">
        <v>30</v>
      </c>
    </row>
    <row r="27" spans="2:13">
      <c r="B27" s="206"/>
      <c r="C27" s="207"/>
      <c r="D27" s="208"/>
      <c r="E27" s="132" t="s">
        <v>65</v>
      </c>
      <c r="F27" s="199" t="s">
        <v>40</v>
      </c>
      <c r="G27" s="199"/>
      <c r="H27" s="199"/>
      <c r="I27" s="233" t="s">
        <v>34</v>
      </c>
      <c r="J27" s="233"/>
      <c r="K27" s="233"/>
      <c r="L27" s="145">
        <v>6</v>
      </c>
      <c r="M27" s="281">
        <v>6</v>
      </c>
    </row>
    <row r="28" spans="2:13">
      <c r="B28" s="206"/>
      <c r="C28" s="207"/>
      <c r="D28" s="208"/>
      <c r="E28" s="132" t="s">
        <v>68</v>
      </c>
      <c r="F28" s="199" t="s">
        <v>40</v>
      </c>
      <c r="G28" s="199"/>
      <c r="H28" s="199"/>
      <c r="I28" s="239" t="s">
        <v>56</v>
      </c>
      <c r="J28" s="239"/>
      <c r="K28" s="239"/>
      <c r="L28" s="145">
        <v>6</v>
      </c>
      <c r="M28" s="281">
        <v>6</v>
      </c>
    </row>
    <row r="29" spans="2:13">
      <c r="B29" s="206"/>
      <c r="C29" s="207"/>
      <c r="D29" s="208"/>
      <c r="E29" s="132" t="s">
        <v>69</v>
      </c>
      <c r="F29" s="199" t="s">
        <v>40</v>
      </c>
      <c r="G29" s="199"/>
      <c r="H29" s="199"/>
      <c r="I29" s="226" t="s">
        <v>56</v>
      </c>
      <c r="J29" s="226"/>
      <c r="K29" s="226"/>
      <c r="L29" s="145">
        <v>6</v>
      </c>
      <c r="M29" s="281">
        <v>6</v>
      </c>
    </row>
    <row r="30" spans="2:13">
      <c r="B30" s="206"/>
      <c r="C30" s="207"/>
      <c r="D30" s="208"/>
      <c r="E30" s="132" t="s">
        <v>71</v>
      </c>
      <c r="F30" s="202" t="s">
        <v>42</v>
      </c>
      <c r="G30" s="202"/>
      <c r="H30" s="202"/>
      <c r="I30" s="219" t="s">
        <v>34</v>
      </c>
      <c r="J30" s="219"/>
      <c r="K30" s="219"/>
      <c r="L30" s="145">
        <v>6</v>
      </c>
      <c r="M30" s="281">
        <v>6</v>
      </c>
    </row>
    <row r="31" spans="2:13">
      <c r="B31" s="206"/>
      <c r="C31" s="207"/>
      <c r="D31" s="208"/>
      <c r="E31" s="131" t="s">
        <v>72</v>
      </c>
      <c r="F31" s="201" t="s">
        <v>34</v>
      </c>
      <c r="G31" s="201"/>
      <c r="H31" s="201"/>
      <c r="I31" s="227" t="s">
        <v>56</v>
      </c>
      <c r="J31" s="227"/>
      <c r="K31" s="227"/>
      <c r="L31" s="145">
        <v>6</v>
      </c>
      <c r="M31" s="281">
        <v>6</v>
      </c>
    </row>
    <row r="32" spans="2:13">
      <c r="B32" s="206"/>
      <c r="C32" s="207"/>
      <c r="D32" s="208"/>
      <c r="E32" s="131" t="s">
        <v>73</v>
      </c>
      <c r="F32" s="202" t="s">
        <v>42</v>
      </c>
      <c r="G32" s="202"/>
      <c r="H32" s="202"/>
      <c r="I32" s="223" t="s">
        <v>56</v>
      </c>
      <c r="J32" s="223"/>
      <c r="K32" s="223"/>
      <c r="L32" s="145">
        <v>6</v>
      </c>
      <c r="M32" s="281">
        <v>6</v>
      </c>
    </row>
    <row r="33" spans="2:13">
      <c r="B33" s="206"/>
      <c r="C33" s="207"/>
      <c r="D33" s="208"/>
      <c r="E33" s="131" t="s">
        <v>74</v>
      </c>
      <c r="F33" s="200" t="s">
        <v>56</v>
      </c>
      <c r="G33" s="200"/>
      <c r="H33" s="200"/>
      <c r="I33" s="224" t="s">
        <v>34</v>
      </c>
      <c r="J33" s="224"/>
      <c r="K33" s="224"/>
      <c r="L33" s="145">
        <v>6</v>
      </c>
      <c r="M33" s="281">
        <v>6</v>
      </c>
    </row>
    <row r="34" spans="2:13">
      <c r="B34" s="206"/>
      <c r="C34" s="207"/>
      <c r="D34" s="208"/>
      <c r="E34" s="131" t="s">
        <v>75</v>
      </c>
      <c r="F34" s="200" t="s">
        <v>56</v>
      </c>
      <c r="G34" s="200"/>
      <c r="H34" s="200"/>
      <c r="I34" s="225" t="s">
        <v>42</v>
      </c>
      <c r="J34" s="225"/>
      <c r="K34" s="225"/>
      <c r="L34" s="145">
        <v>6</v>
      </c>
      <c r="M34" s="281">
        <v>6</v>
      </c>
    </row>
    <row r="35" spans="2:13">
      <c r="B35" s="206"/>
      <c r="C35" s="207"/>
      <c r="D35" s="208"/>
      <c r="E35" s="131" t="s">
        <v>76</v>
      </c>
      <c r="F35" s="200" t="s">
        <v>56</v>
      </c>
      <c r="G35" s="200"/>
      <c r="H35" s="200"/>
      <c r="I35" s="220" t="s">
        <v>56</v>
      </c>
      <c r="J35" s="220"/>
      <c r="K35" s="220"/>
      <c r="L35" s="145">
        <v>6</v>
      </c>
      <c r="M35" s="281">
        <v>6</v>
      </c>
    </row>
    <row r="36" spans="2:13">
      <c r="B36" s="206"/>
      <c r="C36" s="207"/>
      <c r="D36" s="208"/>
      <c r="E36" s="131" t="s">
        <v>77</v>
      </c>
      <c r="F36" s="200" t="s">
        <v>56</v>
      </c>
      <c r="G36" s="200"/>
      <c r="H36" s="200"/>
      <c r="I36" s="200" t="s">
        <v>56</v>
      </c>
      <c r="J36" s="200"/>
      <c r="K36" s="200"/>
      <c r="L36" s="145">
        <v>6</v>
      </c>
      <c r="M36" s="281">
        <v>6</v>
      </c>
    </row>
    <row r="37" spans="2:13">
      <c r="B37" s="206"/>
      <c r="C37" s="207"/>
      <c r="D37" s="208"/>
      <c r="E37" s="131" t="s">
        <v>78</v>
      </c>
      <c r="F37" s="201" t="s">
        <v>34</v>
      </c>
      <c r="G37" s="201"/>
      <c r="H37" s="201"/>
      <c r="I37" s="230" t="s">
        <v>42</v>
      </c>
      <c r="J37" s="230"/>
      <c r="K37" s="230"/>
      <c r="L37" s="145">
        <v>6</v>
      </c>
      <c r="M37" s="281">
        <v>6</v>
      </c>
    </row>
    <row r="38" spans="2:13">
      <c r="B38" s="206"/>
      <c r="C38" s="207"/>
      <c r="D38" s="208"/>
      <c r="E38" s="132" t="s">
        <v>79</v>
      </c>
      <c r="F38" s="199" t="s">
        <v>40</v>
      </c>
      <c r="G38" s="199"/>
      <c r="H38" s="199"/>
      <c r="I38" s="226" t="s">
        <v>56</v>
      </c>
      <c r="J38" s="226"/>
      <c r="K38" s="226"/>
      <c r="L38" s="145">
        <v>6</v>
      </c>
      <c r="M38" s="281">
        <v>6</v>
      </c>
    </row>
    <row r="39" spans="2:13">
      <c r="B39" s="206"/>
      <c r="C39" s="207"/>
      <c r="D39" s="208"/>
      <c r="E39" s="132" t="s">
        <v>81</v>
      </c>
      <c r="F39" s="200" t="s">
        <v>56</v>
      </c>
      <c r="G39" s="200"/>
      <c r="H39" s="200"/>
      <c r="I39" s="225" t="s">
        <v>42</v>
      </c>
      <c r="J39" s="225"/>
      <c r="K39" s="225"/>
      <c r="L39" s="145">
        <v>6</v>
      </c>
      <c r="M39" s="281">
        <v>6</v>
      </c>
    </row>
    <row r="40" spans="2:13">
      <c r="B40" s="206"/>
      <c r="C40" s="207"/>
      <c r="D40" s="208"/>
      <c r="E40" s="132" t="s">
        <v>82</v>
      </c>
      <c r="F40" s="199" t="s">
        <v>40</v>
      </c>
      <c r="G40" s="199"/>
      <c r="H40" s="199"/>
      <c r="I40" s="226" t="s">
        <v>56</v>
      </c>
      <c r="J40" s="226"/>
      <c r="K40" s="226"/>
      <c r="L40" s="145">
        <v>6</v>
      </c>
      <c r="M40" s="281">
        <v>6</v>
      </c>
    </row>
    <row r="41" spans="2:13">
      <c r="B41" s="206"/>
      <c r="C41" s="207"/>
      <c r="D41" s="208"/>
      <c r="E41" s="131" t="s">
        <v>83</v>
      </c>
      <c r="F41" s="200" t="s">
        <v>56</v>
      </c>
      <c r="G41" s="200"/>
      <c r="H41" s="200"/>
      <c r="I41" s="224" t="s">
        <v>34</v>
      </c>
      <c r="J41" s="224"/>
      <c r="K41" s="224"/>
      <c r="L41" s="145">
        <v>6</v>
      </c>
      <c r="M41" s="281">
        <v>6</v>
      </c>
    </row>
    <row r="42" spans="2:13">
      <c r="B42" s="206"/>
      <c r="C42" s="207"/>
      <c r="D42" s="208"/>
      <c r="E42" s="131" t="s">
        <v>84</v>
      </c>
      <c r="F42" s="200" t="s">
        <v>56</v>
      </c>
      <c r="G42" s="200"/>
      <c r="H42" s="200"/>
      <c r="I42" s="224" t="s">
        <v>34</v>
      </c>
      <c r="J42" s="224"/>
      <c r="K42" s="224"/>
      <c r="L42" s="145">
        <v>6</v>
      </c>
      <c r="M42" s="281">
        <v>6</v>
      </c>
    </row>
    <row r="43" spans="2:13">
      <c r="B43" s="206"/>
      <c r="C43" s="207"/>
      <c r="D43" s="208"/>
      <c r="E43" s="137" t="s">
        <v>85</v>
      </c>
      <c r="F43" s="200" t="s">
        <v>56</v>
      </c>
      <c r="G43" s="200"/>
      <c r="H43" s="200"/>
      <c r="I43" s="234" t="s">
        <v>40</v>
      </c>
      <c r="J43" s="234"/>
      <c r="K43" s="234"/>
      <c r="L43" s="145">
        <v>6</v>
      </c>
      <c r="M43" s="281">
        <v>6</v>
      </c>
    </row>
    <row r="44" spans="2:13">
      <c r="B44" s="206"/>
      <c r="C44" s="207"/>
      <c r="D44" s="208"/>
      <c r="E44" s="138" t="s">
        <v>86</v>
      </c>
      <c r="F44" s="199" t="s">
        <v>40</v>
      </c>
      <c r="G44" s="199"/>
      <c r="H44" s="199"/>
      <c r="I44" s="199" t="s">
        <v>40</v>
      </c>
      <c r="J44" s="199"/>
      <c r="K44" s="199"/>
      <c r="L44" s="145">
        <v>6</v>
      </c>
      <c r="M44" s="281">
        <v>6</v>
      </c>
    </row>
    <row r="45" spans="2:13">
      <c r="B45" s="206"/>
      <c r="C45" s="207"/>
      <c r="D45" s="208"/>
      <c r="E45" s="137" t="s">
        <v>87</v>
      </c>
      <c r="F45" s="200" t="s">
        <v>56</v>
      </c>
      <c r="G45" s="200"/>
      <c r="H45" s="200"/>
      <c r="I45" s="234" t="s">
        <v>40</v>
      </c>
      <c r="J45" s="234"/>
      <c r="K45" s="234"/>
      <c r="L45" s="145">
        <v>6</v>
      </c>
      <c r="M45" s="281">
        <v>6</v>
      </c>
    </row>
    <row r="46" spans="2:13">
      <c r="B46" s="206"/>
      <c r="C46" s="207"/>
      <c r="D46" s="208"/>
      <c r="E46" s="131" t="s">
        <v>89</v>
      </c>
      <c r="F46" s="200" t="s">
        <v>56</v>
      </c>
      <c r="G46" s="200"/>
      <c r="H46" s="200"/>
      <c r="I46" s="200" t="s">
        <v>56</v>
      </c>
      <c r="J46" s="200"/>
      <c r="K46" s="200"/>
      <c r="L46" s="145">
        <v>6</v>
      </c>
      <c r="M46" s="281">
        <v>6</v>
      </c>
    </row>
    <row r="47" spans="2:13">
      <c r="B47" s="206"/>
      <c r="C47" s="207"/>
      <c r="D47" s="208"/>
      <c r="E47" s="132" t="s">
        <v>90</v>
      </c>
      <c r="F47" s="199" t="s">
        <v>40</v>
      </c>
      <c r="G47" s="199"/>
      <c r="H47" s="199"/>
      <c r="I47" s="226" t="s">
        <v>56</v>
      </c>
      <c r="J47" s="226"/>
      <c r="K47" s="226"/>
      <c r="L47" s="145">
        <v>6</v>
      </c>
      <c r="M47" s="281">
        <v>6</v>
      </c>
    </row>
    <row r="48" spans="2:13">
      <c r="B48" s="206"/>
      <c r="C48" s="207"/>
      <c r="D48" s="208"/>
      <c r="E48" s="131" t="s">
        <v>91</v>
      </c>
      <c r="F48" s="200" t="s">
        <v>56</v>
      </c>
      <c r="G48" s="200"/>
      <c r="H48" s="200"/>
      <c r="I48" s="200" t="s">
        <v>56</v>
      </c>
      <c r="J48" s="200"/>
      <c r="K48" s="200"/>
      <c r="L48" s="145">
        <v>6</v>
      </c>
      <c r="M48" s="281">
        <v>6</v>
      </c>
    </row>
    <row r="49" spans="2:13">
      <c r="B49" s="206"/>
      <c r="C49" s="207"/>
      <c r="D49" s="208"/>
      <c r="E49" s="131" t="s">
        <v>92</v>
      </c>
      <c r="F49" s="200" t="s">
        <v>56</v>
      </c>
      <c r="G49" s="200"/>
      <c r="H49" s="200"/>
      <c r="I49" s="200" t="s">
        <v>56</v>
      </c>
      <c r="J49" s="200"/>
      <c r="K49" s="200"/>
      <c r="L49" s="145">
        <v>6</v>
      </c>
      <c r="M49" s="281">
        <v>6</v>
      </c>
    </row>
    <row r="50" spans="2:13">
      <c r="B50" s="206"/>
      <c r="C50" s="207"/>
      <c r="D50" s="208"/>
      <c r="E50" s="132" t="s">
        <v>93</v>
      </c>
      <c r="F50" s="199" t="s">
        <v>40</v>
      </c>
      <c r="G50" s="199"/>
      <c r="H50" s="199"/>
      <c r="I50" s="226" t="s">
        <v>56</v>
      </c>
      <c r="J50" s="226"/>
      <c r="K50" s="226"/>
      <c r="L50" s="145">
        <v>6</v>
      </c>
      <c r="M50" s="281">
        <v>6</v>
      </c>
    </row>
    <row r="51" spans="2:13">
      <c r="B51" s="206"/>
      <c r="C51" s="207"/>
      <c r="D51" s="208"/>
      <c r="E51" s="137" t="s">
        <v>94</v>
      </c>
      <c r="F51" s="200" t="s">
        <v>56</v>
      </c>
      <c r="G51" s="200"/>
      <c r="H51" s="200"/>
      <c r="I51" s="234" t="s">
        <v>40</v>
      </c>
      <c r="J51" s="234"/>
      <c r="K51" s="234"/>
      <c r="L51" s="145">
        <v>6</v>
      </c>
      <c r="M51" s="281">
        <v>6</v>
      </c>
    </row>
    <row r="52" spans="2:13">
      <c r="B52" s="206"/>
      <c r="C52" s="207"/>
      <c r="D52" s="208"/>
      <c r="E52" s="131" t="s">
        <v>95</v>
      </c>
      <c r="F52" s="201" t="s">
        <v>34</v>
      </c>
      <c r="G52" s="201"/>
      <c r="H52" s="201"/>
      <c r="I52" s="230" t="s">
        <v>42</v>
      </c>
      <c r="J52" s="230"/>
      <c r="K52" s="230"/>
      <c r="L52" s="145">
        <v>6</v>
      </c>
      <c r="M52" s="281">
        <v>6</v>
      </c>
    </row>
    <row r="53" spans="2:13">
      <c r="B53" s="206"/>
      <c r="C53" s="207"/>
      <c r="D53" s="208"/>
      <c r="E53" s="131" t="s">
        <v>96</v>
      </c>
      <c r="F53" s="201" t="s">
        <v>34</v>
      </c>
      <c r="G53" s="201"/>
      <c r="H53" s="201"/>
      <c r="I53" s="230" t="s">
        <v>42</v>
      </c>
      <c r="J53" s="230"/>
      <c r="K53" s="230"/>
      <c r="L53" s="145">
        <v>6</v>
      </c>
      <c r="M53" s="281">
        <v>6</v>
      </c>
    </row>
    <row r="54" spans="2:13">
      <c r="B54" s="206"/>
      <c r="C54" s="207"/>
      <c r="D54" s="208"/>
      <c r="E54" s="132" t="s">
        <v>97</v>
      </c>
      <c r="F54" s="199" t="s">
        <v>40</v>
      </c>
      <c r="G54" s="199"/>
      <c r="H54" s="199"/>
      <c r="I54" s="232" t="s">
        <v>42</v>
      </c>
      <c r="J54" s="232"/>
      <c r="K54" s="232"/>
      <c r="L54" s="145">
        <v>6</v>
      </c>
      <c r="M54" s="281">
        <v>6</v>
      </c>
    </row>
    <row r="55" spans="2:13">
      <c r="B55" s="206"/>
      <c r="C55" s="207"/>
      <c r="D55" s="208"/>
      <c r="E55" s="132" t="s">
        <v>98</v>
      </c>
      <c r="F55" s="199" t="s">
        <v>40</v>
      </c>
      <c r="G55" s="199"/>
      <c r="H55" s="199"/>
      <c r="I55" s="233" t="s">
        <v>34</v>
      </c>
      <c r="J55" s="233"/>
      <c r="K55" s="233"/>
      <c r="L55" s="145">
        <v>6</v>
      </c>
      <c r="M55" s="281">
        <v>6</v>
      </c>
    </row>
    <row r="56" spans="2:13">
      <c r="B56" s="206"/>
      <c r="C56" s="207"/>
      <c r="D56" s="208"/>
      <c r="E56" s="131" t="s">
        <v>99</v>
      </c>
      <c r="F56" s="202" t="s">
        <v>42</v>
      </c>
      <c r="G56" s="202"/>
      <c r="H56" s="202"/>
      <c r="I56" s="223" t="s">
        <v>56</v>
      </c>
      <c r="J56" s="223"/>
      <c r="K56" s="223"/>
      <c r="L56" s="145">
        <v>6</v>
      </c>
      <c r="M56" s="281">
        <v>6</v>
      </c>
    </row>
    <row r="57" spans="2:13">
      <c r="B57" s="206"/>
      <c r="C57" s="207"/>
      <c r="D57" s="208"/>
      <c r="E57" s="138" t="s">
        <v>100</v>
      </c>
      <c r="F57" s="199" t="s">
        <v>40</v>
      </c>
      <c r="G57" s="199"/>
      <c r="H57" s="199"/>
      <c r="I57" s="199" t="s">
        <v>40</v>
      </c>
      <c r="J57" s="199"/>
      <c r="K57" s="199"/>
      <c r="L57" s="145">
        <v>6</v>
      </c>
      <c r="M57" s="281">
        <v>6</v>
      </c>
    </row>
    <row r="58" spans="2:13">
      <c r="B58" s="206"/>
      <c r="C58" s="207"/>
      <c r="D58" s="208"/>
      <c r="E58" s="131" t="s">
        <v>102</v>
      </c>
      <c r="F58" s="201" t="s">
        <v>34</v>
      </c>
      <c r="G58" s="201"/>
      <c r="H58" s="201"/>
      <c r="I58" s="201" t="s">
        <v>34</v>
      </c>
      <c r="J58" s="201"/>
      <c r="K58" s="201"/>
      <c r="L58" s="145">
        <v>6</v>
      </c>
      <c r="M58" s="281">
        <v>6</v>
      </c>
    </row>
    <row r="59" spans="2:13">
      <c r="B59" s="206"/>
      <c r="C59" s="207"/>
      <c r="D59" s="208"/>
      <c r="E59" s="131" t="s">
        <v>103</v>
      </c>
      <c r="F59" s="202" t="s">
        <v>42</v>
      </c>
      <c r="G59" s="202"/>
      <c r="H59" s="202"/>
      <c r="I59" s="202" t="s">
        <v>42</v>
      </c>
      <c r="J59" s="202"/>
      <c r="K59" s="202"/>
      <c r="L59" s="145">
        <v>6</v>
      </c>
      <c r="M59" s="281">
        <v>6</v>
      </c>
    </row>
    <row r="60" spans="2:13">
      <c r="B60" s="206"/>
      <c r="C60" s="207"/>
      <c r="D60" s="208"/>
      <c r="E60" s="131" t="s">
        <v>104</v>
      </c>
      <c r="F60" s="200" t="s">
        <v>56</v>
      </c>
      <c r="G60" s="200"/>
      <c r="H60" s="200"/>
      <c r="I60" s="225" t="s">
        <v>42</v>
      </c>
      <c r="J60" s="225"/>
      <c r="K60" s="225"/>
      <c r="L60" s="145">
        <v>6</v>
      </c>
      <c r="M60" s="281">
        <v>6</v>
      </c>
    </row>
    <row r="61" spans="2:13">
      <c r="B61" s="206"/>
      <c r="C61" s="207"/>
      <c r="D61" s="208"/>
      <c r="E61" s="132" t="s">
        <v>105</v>
      </c>
      <c r="F61" s="199" t="s">
        <v>40</v>
      </c>
      <c r="G61" s="199"/>
      <c r="H61" s="199"/>
      <c r="I61" s="233" t="s">
        <v>34</v>
      </c>
      <c r="J61" s="233"/>
      <c r="K61" s="233"/>
      <c r="L61" s="145">
        <v>6</v>
      </c>
      <c r="M61" s="281">
        <v>6</v>
      </c>
    </row>
    <row r="62" spans="2:13">
      <c r="B62" s="206"/>
      <c r="C62" s="207"/>
      <c r="D62" s="208"/>
      <c r="E62" s="131" t="s">
        <v>106</v>
      </c>
      <c r="F62" s="202" t="s">
        <v>42</v>
      </c>
      <c r="G62" s="202"/>
      <c r="H62" s="202"/>
      <c r="I62" s="202" t="s">
        <v>42</v>
      </c>
      <c r="J62" s="202"/>
      <c r="K62" s="202"/>
      <c r="L62" s="145">
        <v>6</v>
      </c>
      <c r="M62" s="281">
        <v>6</v>
      </c>
    </row>
    <row r="63" spans="2:13">
      <c r="B63" s="206"/>
      <c r="C63" s="207"/>
      <c r="D63" s="208"/>
      <c r="E63" s="131" t="s">
        <v>107</v>
      </c>
      <c r="F63" s="202" t="s">
        <v>42</v>
      </c>
      <c r="G63" s="202"/>
      <c r="H63" s="202"/>
      <c r="I63" s="218" t="s">
        <v>31</v>
      </c>
      <c r="J63" s="218"/>
      <c r="K63" s="218"/>
      <c r="L63" s="145">
        <v>6</v>
      </c>
      <c r="M63" s="281">
        <v>6</v>
      </c>
    </row>
    <row r="64" spans="2:13">
      <c r="B64" s="206"/>
      <c r="C64" s="207"/>
      <c r="D64" s="208"/>
      <c r="E64" s="132" t="s">
        <v>109</v>
      </c>
      <c r="F64" s="199" t="s">
        <v>40</v>
      </c>
      <c r="G64" s="199"/>
      <c r="H64" s="199"/>
      <c r="I64" s="232" t="s">
        <v>42</v>
      </c>
      <c r="J64" s="232"/>
      <c r="K64" s="232"/>
      <c r="L64" s="145">
        <v>6</v>
      </c>
      <c r="M64" s="281">
        <v>6</v>
      </c>
    </row>
    <row r="65" spans="2:13">
      <c r="B65" s="206"/>
      <c r="C65" s="207"/>
      <c r="D65" s="208"/>
      <c r="E65" s="131" t="s">
        <v>110</v>
      </c>
      <c r="F65" s="200" t="s">
        <v>56</v>
      </c>
      <c r="G65" s="200"/>
      <c r="H65" s="200"/>
      <c r="I65" s="200" t="s">
        <v>56</v>
      </c>
      <c r="J65" s="200"/>
      <c r="K65" s="200"/>
      <c r="L65" s="145">
        <v>6</v>
      </c>
      <c r="M65" s="281">
        <v>6</v>
      </c>
    </row>
    <row r="66" spans="2:13">
      <c r="B66" s="206"/>
      <c r="C66" s="207"/>
      <c r="D66" s="208"/>
      <c r="E66" s="131" t="s">
        <v>111</v>
      </c>
      <c r="F66" s="201" t="s">
        <v>34</v>
      </c>
      <c r="G66" s="201"/>
      <c r="H66" s="201"/>
      <c r="I66" s="230" t="s">
        <v>42</v>
      </c>
      <c r="J66" s="230"/>
      <c r="K66" s="230"/>
      <c r="L66" s="145">
        <v>6</v>
      </c>
      <c r="M66" s="281">
        <v>6</v>
      </c>
    </row>
    <row r="67" spans="2:13">
      <c r="B67" s="206"/>
      <c r="C67" s="207"/>
      <c r="D67" s="208"/>
      <c r="E67" s="131" t="s">
        <v>112</v>
      </c>
      <c r="F67" s="201" t="s">
        <v>34</v>
      </c>
      <c r="G67" s="201"/>
      <c r="H67" s="201"/>
      <c r="I67" s="227" t="s">
        <v>56</v>
      </c>
      <c r="J67" s="227"/>
      <c r="K67" s="227"/>
      <c r="L67" s="145">
        <v>6</v>
      </c>
      <c r="M67" s="281">
        <v>6</v>
      </c>
    </row>
    <row r="68" spans="2:13">
      <c r="B68" s="206"/>
      <c r="C68" s="207"/>
      <c r="D68" s="208"/>
      <c r="E68" s="131" t="s">
        <v>113</v>
      </c>
      <c r="F68" s="200" t="s">
        <v>56</v>
      </c>
      <c r="G68" s="200"/>
      <c r="H68" s="200"/>
      <c r="I68" s="224" t="s">
        <v>34</v>
      </c>
      <c r="J68" s="224"/>
      <c r="K68" s="224"/>
      <c r="L68" s="145">
        <v>5</v>
      </c>
      <c r="M68" s="281">
        <v>5</v>
      </c>
    </row>
    <row r="69" spans="2:13">
      <c r="B69" s="206"/>
      <c r="C69" s="207"/>
      <c r="D69" s="208"/>
      <c r="E69" s="131" t="s">
        <v>114</v>
      </c>
      <c r="F69" s="201" t="s">
        <v>34</v>
      </c>
      <c r="G69" s="201"/>
      <c r="H69" s="201"/>
      <c r="I69" s="235" t="s">
        <v>31</v>
      </c>
      <c r="J69" s="235"/>
      <c r="K69" s="235"/>
      <c r="L69" s="145">
        <v>6</v>
      </c>
      <c r="M69" s="281">
        <v>6</v>
      </c>
    </row>
    <row r="70" spans="2:13">
      <c r="B70" s="206"/>
      <c r="C70" s="207"/>
      <c r="D70" s="208"/>
      <c r="E70" s="131" t="s">
        <v>115</v>
      </c>
      <c r="F70" s="202" t="s">
        <v>42</v>
      </c>
      <c r="G70" s="202"/>
      <c r="H70" s="202"/>
      <c r="I70" s="223" t="s">
        <v>56</v>
      </c>
      <c r="J70" s="223"/>
      <c r="K70" s="223"/>
      <c r="L70" s="145">
        <v>6</v>
      </c>
      <c r="M70" s="281">
        <v>6</v>
      </c>
    </row>
    <row r="71" spans="2:13" ht="15.75" thickBot="1">
      <c r="B71" s="209"/>
      <c r="C71" s="210"/>
      <c r="D71" s="211"/>
      <c r="E71" s="139" t="s">
        <v>116</v>
      </c>
      <c r="F71" s="276" t="s">
        <v>40</v>
      </c>
      <c r="G71" s="276"/>
      <c r="H71" s="276"/>
      <c r="I71" s="277" t="s">
        <v>56</v>
      </c>
      <c r="J71" s="277"/>
      <c r="K71" s="277"/>
      <c r="L71" s="266">
        <v>6</v>
      </c>
      <c r="M71" s="282">
        <v>6</v>
      </c>
    </row>
    <row r="72" spans="2:13">
      <c r="B72" s="203" t="s">
        <v>272</v>
      </c>
      <c r="C72" s="204"/>
      <c r="D72" s="205"/>
      <c r="E72" s="140" t="s">
        <v>118</v>
      </c>
      <c r="F72" s="264" t="s">
        <v>34</v>
      </c>
      <c r="G72" s="264"/>
      <c r="H72" s="264"/>
      <c r="I72" s="278" t="s">
        <v>56</v>
      </c>
      <c r="J72" s="278"/>
      <c r="K72" s="279"/>
      <c r="L72" s="267">
        <v>1</v>
      </c>
      <c r="M72" s="280">
        <v>1</v>
      </c>
    </row>
    <row r="73" spans="2:13">
      <c r="B73" s="206"/>
      <c r="C73" s="207"/>
      <c r="D73" s="208"/>
      <c r="E73" s="141" t="s">
        <v>119</v>
      </c>
      <c r="F73" s="202" t="s">
        <v>42</v>
      </c>
      <c r="G73" s="202"/>
      <c r="H73" s="202"/>
      <c r="I73" s="223" t="s">
        <v>56</v>
      </c>
      <c r="J73" s="223"/>
      <c r="K73" s="223"/>
      <c r="L73" s="145">
        <v>4</v>
      </c>
      <c r="M73" s="281">
        <v>4</v>
      </c>
    </row>
    <row r="74" spans="2:13">
      <c r="B74" s="206"/>
      <c r="C74" s="207"/>
      <c r="D74" s="208"/>
      <c r="E74" s="141" t="s">
        <v>120</v>
      </c>
      <c r="F74" s="200" t="s">
        <v>56</v>
      </c>
      <c r="G74" s="200"/>
      <c r="H74" s="200"/>
      <c r="I74" s="200" t="s">
        <v>56</v>
      </c>
      <c r="J74" s="200"/>
      <c r="K74" s="200"/>
      <c r="L74" s="145">
        <v>4</v>
      </c>
      <c r="M74" s="281">
        <v>2</v>
      </c>
    </row>
    <row r="75" spans="2:13">
      <c r="B75" s="206"/>
      <c r="C75" s="207"/>
      <c r="D75" s="208"/>
      <c r="E75" s="141" t="s">
        <v>121</v>
      </c>
      <c r="F75" s="202" t="s">
        <v>42</v>
      </c>
      <c r="G75" s="202"/>
      <c r="H75" s="202"/>
      <c r="I75" s="202" t="s">
        <v>42</v>
      </c>
      <c r="J75" s="202"/>
      <c r="K75" s="202"/>
      <c r="L75" s="145">
        <v>6</v>
      </c>
      <c r="M75" s="281">
        <v>6</v>
      </c>
    </row>
    <row r="76" spans="2:13">
      <c r="B76" s="206"/>
      <c r="C76" s="207"/>
      <c r="D76" s="208"/>
      <c r="E76" s="141" t="s">
        <v>122</v>
      </c>
      <c r="F76" s="201" t="s">
        <v>34</v>
      </c>
      <c r="G76" s="201"/>
      <c r="H76" s="201"/>
      <c r="I76" s="230" t="s">
        <v>42</v>
      </c>
      <c r="J76" s="230"/>
      <c r="K76" s="230"/>
      <c r="L76" s="145">
        <v>6</v>
      </c>
      <c r="M76" s="281">
        <v>6</v>
      </c>
    </row>
    <row r="77" spans="2:13">
      <c r="B77" s="206"/>
      <c r="C77" s="207"/>
      <c r="D77" s="208"/>
      <c r="E77" s="141" t="s">
        <v>123</v>
      </c>
      <c r="F77" s="201" t="s">
        <v>34</v>
      </c>
      <c r="G77" s="201"/>
      <c r="H77" s="201"/>
      <c r="I77" s="235" t="s">
        <v>31</v>
      </c>
      <c r="J77" s="235"/>
      <c r="K77" s="235"/>
      <c r="L77" s="145">
        <v>6</v>
      </c>
      <c r="M77" s="281">
        <v>6</v>
      </c>
    </row>
    <row r="78" spans="2:13">
      <c r="B78" s="206"/>
      <c r="C78" s="207"/>
      <c r="D78" s="208"/>
      <c r="E78" s="141" t="s">
        <v>124</v>
      </c>
      <c r="F78" s="200" t="s">
        <v>56</v>
      </c>
      <c r="G78" s="200"/>
      <c r="H78" s="200"/>
      <c r="I78" s="224" t="s">
        <v>34</v>
      </c>
      <c r="J78" s="224"/>
      <c r="K78" s="224"/>
      <c r="L78" s="145">
        <v>6</v>
      </c>
      <c r="M78" s="281">
        <v>6</v>
      </c>
    </row>
    <row r="79" spans="2:13">
      <c r="B79" s="206"/>
      <c r="C79" s="207"/>
      <c r="D79" s="208"/>
      <c r="E79" s="142" t="s">
        <v>125</v>
      </c>
      <c r="F79" s="199" t="s">
        <v>40</v>
      </c>
      <c r="G79" s="199"/>
      <c r="H79" s="199"/>
      <c r="I79" s="226" t="s">
        <v>56</v>
      </c>
      <c r="J79" s="226"/>
      <c r="K79" s="226"/>
      <c r="L79" s="145">
        <v>6</v>
      </c>
      <c r="M79" s="281">
        <v>6</v>
      </c>
    </row>
    <row r="80" spans="2:13">
      <c r="B80" s="206"/>
      <c r="C80" s="207"/>
      <c r="D80" s="208"/>
      <c r="E80" s="141" t="s">
        <v>126</v>
      </c>
      <c r="F80" s="202" t="s">
        <v>42</v>
      </c>
      <c r="G80" s="202"/>
      <c r="H80" s="202"/>
      <c r="I80" s="202" t="s">
        <v>42</v>
      </c>
      <c r="J80" s="202"/>
      <c r="K80" s="202"/>
      <c r="L80" s="145">
        <v>6</v>
      </c>
      <c r="M80" s="281">
        <v>6</v>
      </c>
    </row>
    <row r="81" spans="2:13">
      <c r="B81" s="206"/>
      <c r="C81" s="207"/>
      <c r="D81" s="208"/>
      <c r="E81" s="141" t="s">
        <v>127</v>
      </c>
      <c r="F81" s="201" t="s">
        <v>34</v>
      </c>
      <c r="G81" s="201"/>
      <c r="H81" s="201"/>
      <c r="I81" s="230" t="s">
        <v>42</v>
      </c>
      <c r="J81" s="230"/>
      <c r="K81" s="230"/>
      <c r="L81" s="145">
        <v>6</v>
      </c>
      <c r="M81" s="281">
        <v>6</v>
      </c>
    </row>
    <row r="82" spans="2:13">
      <c r="B82" s="206"/>
      <c r="C82" s="207"/>
      <c r="D82" s="208"/>
      <c r="E82" s="141" t="s">
        <v>128</v>
      </c>
      <c r="F82" s="201" t="s">
        <v>34</v>
      </c>
      <c r="G82" s="201"/>
      <c r="H82" s="201"/>
      <c r="I82" s="201" t="s">
        <v>34</v>
      </c>
      <c r="J82" s="201"/>
      <c r="K82" s="201"/>
      <c r="L82" s="145">
        <v>6</v>
      </c>
      <c r="M82" s="281">
        <v>6</v>
      </c>
    </row>
    <row r="83" spans="2:13">
      <c r="B83" s="206"/>
      <c r="C83" s="207"/>
      <c r="D83" s="208"/>
      <c r="E83" s="141" t="s">
        <v>129</v>
      </c>
      <c r="F83" s="200" t="s">
        <v>56</v>
      </c>
      <c r="G83" s="200"/>
      <c r="H83" s="200"/>
      <c r="I83" s="200" t="s">
        <v>56</v>
      </c>
      <c r="J83" s="200"/>
      <c r="K83" s="200"/>
      <c r="L83" s="145">
        <v>6</v>
      </c>
      <c r="M83" s="281">
        <v>6</v>
      </c>
    </row>
    <row r="84" spans="2:13">
      <c r="B84" s="206"/>
      <c r="C84" s="207"/>
      <c r="D84" s="208"/>
      <c r="E84" s="141" t="s">
        <v>130</v>
      </c>
      <c r="F84" s="200" t="s">
        <v>56</v>
      </c>
      <c r="G84" s="200"/>
      <c r="H84" s="200"/>
      <c r="I84" s="224" t="s">
        <v>34</v>
      </c>
      <c r="J84" s="224"/>
      <c r="K84" s="224"/>
      <c r="L84" s="145">
        <v>6</v>
      </c>
      <c r="M84" s="281">
        <v>6</v>
      </c>
    </row>
    <row r="85" spans="2:13">
      <c r="B85" s="206"/>
      <c r="C85" s="207"/>
      <c r="D85" s="208"/>
      <c r="E85" s="143" t="s">
        <v>131</v>
      </c>
      <c r="F85" s="200" t="s">
        <v>56</v>
      </c>
      <c r="G85" s="200"/>
      <c r="H85" s="200"/>
      <c r="I85" s="234" t="s">
        <v>40</v>
      </c>
      <c r="J85" s="234"/>
      <c r="K85" s="234"/>
      <c r="L85" s="145">
        <v>6</v>
      </c>
      <c r="M85" s="281">
        <v>6</v>
      </c>
    </row>
    <row r="86" spans="2:13">
      <c r="B86" s="206"/>
      <c r="C86" s="207"/>
      <c r="D86" s="208"/>
      <c r="E86" s="141" t="s">
        <v>132</v>
      </c>
      <c r="F86" s="202" t="s">
        <v>42</v>
      </c>
      <c r="G86" s="202"/>
      <c r="H86" s="202"/>
      <c r="I86" s="218" t="s">
        <v>31</v>
      </c>
      <c r="J86" s="218"/>
      <c r="K86" s="218"/>
      <c r="L86" s="297">
        <v>5</v>
      </c>
      <c r="M86" s="298">
        <v>4</v>
      </c>
    </row>
    <row r="87" spans="2:13">
      <c r="B87" s="206"/>
      <c r="C87" s="207"/>
      <c r="D87" s="208"/>
      <c r="E87" s="141" t="s">
        <v>133</v>
      </c>
      <c r="F87" s="201" t="s">
        <v>34</v>
      </c>
      <c r="G87" s="201"/>
      <c r="H87" s="201"/>
      <c r="I87" s="227" t="s">
        <v>56</v>
      </c>
      <c r="J87" s="227"/>
      <c r="K87" s="227"/>
      <c r="L87" s="297">
        <v>6</v>
      </c>
      <c r="M87" s="298">
        <v>4</v>
      </c>
    </row>
    <row r="88" spans="2:13">
      <c r="B88" s="206"/>
      <c r="C88" s="207"/>
      <c r="D88" s="208"/>
      <c r="E88" s="141" t="s">
        <v>134</v>
      </c>
      <c r="F88" s="201" t="s">
        <v>34</v>
      </c>
      <c r="G88" s="201"/>
      <c r="H88" s="201"/>
      <c r="I88" s="227" t="s">
        <v>56</v>
      </c>
      <c r="J88" s="227"/>
      <c r="K88" s="227"/>
      <c r="L88" s="145">
        <v>6</v>
      </c>
      <c r="M88" s="281">
        <v>6</v>
      </c>
    </row>
    <row r="89" spans="2:13">
      <c r="B89" s="206"/>
      <c r="C89" s="207"/>
      <c r="D89" s="208"/>
      <c r="E89" s="141" t="s">
        <v>135</v>
      </c>
      <c r="F89" s="202" t="s">
        <v>42</v>
      </c>
      <c r="G89" s="202"/>
      <c r="H89" s="202"/>
      <c r="I89" s="219" t="s">
        <v>34</v>
      </c>
      <c r="J89" s="219"/>
      <c r="K89" s="219"/>
      <c r="L89" s="145">
        <v>6</v>
      </c>
      <c r="M89" s="281">
        <v>6</v>
      </c>
    </row>
    <row r="90" spans="2:13">
      <c r="B90" s="206"/>
      <c r="C90" s="207"/>
      <c r="D90" s="208"/>
      <c r="E90" s="142" t="s">
        <v>136</v>
      </c>
      <c r="F90" s="221" t="s">
        <v>31</v>
      </c>
      <c r="G90" s="221"/>
      <c r="H90" s="221"/>
      <c r="I90" s="240" t="s">
        <v>42</v>
      </c>
      <c r="J90" s="240"/>
      <c r="K90" s="240"/>
      <c r="L90" s="145">
        <v>6</v>
      </c>
      <c r="M90" s="281">
        <v>6</v>
      </c>
    </row>
    <row r="91" spans="2:13">
      <c r="B91" s="206"/>
      <c r="C91" s="207"/>
      <c r="D91" s="208"/>
      <c r="E91" s="141" t="s">
        <v>137</v>
      </c>
      <c r="F91" s="200" t="s">
        <v>56</v>
      </c>
      <c r="G91" s="200"/>
      <c r="H91" s="200"/>
      <c r="I91" s="200" t="s">
        <v>56</v>
      </c>
      <c r="J91" s="200"/>
      <c r="K91" s="200"/>
      <c r="L91" s="145">
        <v>6</v>
      </c>
      <c r="M91" s="281">
        <v>6</v>
      </c>
    </row>
    <row r="92" spans="2:13">
      <c r="B92" s="206"/>
      <c r="C92" s="207"/>
      <c r="D92" s="208"/>
      <c r="E92" s="141" t="s">
        <v>138</v>
      </c>
      <c r="F92" s="202" t="s">
        <v>42</v>
      </c>
      <c r="G92" s="202"/>
      <c r="H92" s="202"/>
      <c r="I92" s="202" t="s">
        <v>42</v>
      </c>
      <c r="J92" s="202"/>
      <c r="K92" s="202"/>
      <c r="L92" s="145">
        <v>4</v>
      </c>
      <c r="M92" s="281">
        <v>4</v>
      </c>
    </row>
    <row r="93" spans="2:13">
      <c r="B93" s="206"/>
      <c r="C93" s="207"/>
      <c r="D93" s="208"/>
      <c r="E93" s="141" t="s">
        <v>139</v>
      </c>
      <c r="F93" s="201" t="s">
        <v>34</v>
      </c>
      <c r="G93" s="201"/>
      <c r="H93" s="201"/>
      <c r="I93" s="201" t="s">
        <v>34</v>
      </c>
      <c r="J93" s="201"/>
      <c r="K93" s="201"/>
      <c r="L93" s="145">
        <v>6</v>
      </c>
      <c r="M93" s="281">
        <v>6</v>
      </c>
    </row>
    <row r="94" spans="2:13">
      <c r="B94" s="206"/>
      <c r="C94" s="207"/>
      <c r="D94" s="208"/>
      <c r="E94" s="141" t="s">
        <v>140</v>
      </c>
      <c r="F94" s="202" t="s">
        <v>42</v>
      </c>
      <c r="G94" s="202"/>
      <c r="H94" s="202"/>
      <c r="I94" s="219" t="s">
        <v>34</v>
      </c>
      <c r="J94" s="219"/>
      <c r="K94" s="219"/>
      <c r="L94" s="145">
        <v>4</v>
      </c>
      <c r="M94" s="281">
        <v>4</v>
      </c>
    </row>
    <row r="95" spans="2:13">
      <c r="B95" s="206"/>
      <c r="C95" s="207"/>
      <c r="D95" s="208"/>
      <c r="E95" s="141" t="s">
        <v>141</v>
      </c>
      <c r="F95" s="200" t="s">
        <v>56</v>
      </c>
      <c r="G95" s="200"/>
      <c r="H95" s="200"/>
      <c r="I95" s="200" t="s">
        <v>56</v>
      </c>
      <c r="J95" s="200"/>
      <c r="K95" s="200"/>
      <c r="L95" s="145">
        <v>6</v>
      </c>
      <c r="M95" s="281">
        <v>6</v>
      </c>
    </row>
    <row r="96" spans="2:13" ht="15.75" thickBot="1">
      <c r="B96" s="209"/>
      <c r="C96" s="210"/>
      <c r="D96" s="211"/>
      <c r="E96" s="144" t="s">
        <v>142</v>
      </c>
      <c r="F96" s="274" t="s">
        <v>34</v>
      </c>
      <c r="G96" s="274"/>
      <c r="H96" s="274"/>
      <c r="I96" s="271" t="s">
        <v>40</v>
      </c>
      <c r="J96" s="271"/>
      <c r="K96" s="271"/>
      <c r="L96" s="255">
        <v>6</v>
      </c>
      <c r="M96" s="282">
        <v>6</v>
      </c>
    </row>
    <row r="97" spans="2:13">
      <c r="B97" s="203" t="s">
        <v>273</v>
      </c>
      <c r="C97" s="204"/>
      <c r="D97" s="205"/>
      <c r="E97" s="136" t="s">
        <v>144</v>
      </c>
      <c r="F97" s="275" t="s">
        <v>56</v>
      </c>
      <c r="G97" s="275"/>
      <c r="H97" s="275"/>
      <c r="I97" s="272" t="s">
        <v>34</v>
      </c>
      <c r="J97" s="272"/>
      <c r="K97" s="273"/>
      <c r="L97" s="147">
        <v>2</v>
      </c>
      <c r="M97" s="280">
        <v>2</v>
      </c>
    </row>
    <row r="98" spans="2:13">
      <c r="B98" s="206"/>
      <c r="C98" s="207"/>
      <c r="D98" s="208"/>
      <c r="E98" s="133" t="s">
        <v>145</v>
      </c>
      <c r="F98" s="200" t="s">
        <v>56</v>
      </c>
      <c r="G98" s="200"/>
      <c r="H98" s="200"/>
      <c r="I98" s="237" t="s">
        <v>31</v>
      </c>
      <c r="J98" s="237"/>
      <c r="K98" s="237"/>
      <c r="L98" s="145">
        <v>6</v>
      </c>
      <c r="M98" s="281">
        <v>6</v>
      </c>
    </row>
    <row r="99" spans="2:13">
      <c r="B99" s="206"/>
      <c r="C99" s="207"/>
      <c r="D99" s="208"/>
      <c r="E99" s="132" t="s">
        <v>146</v>
      </c>
      <c r="F99" s="199" t="s">
        <v>40</v>
      </c>
      <c r="G99" s="199"/>
      <c r="H99" s="199"/>
      <c r="I99" s="233" t="s">
        <v>34</v>
      </c>
      <c r="J99" s="233"/>
      <c r="K99" s="233"/>
      <c r="L99" s="145">
        <v>6</v>
      </c>
      <c r="M99" s="281">
        <v>6</v>
      </c>
    </row>
    <row r="100" spans="2:13">
      <c r="B100" s="206"/>
      <c r="C100" s="207"/>
      <c r="D100" s="208"/>
      <c r="E100" s="131" t="s">
        <v>147</v>
      </c>
      <c r="F100" s="200" t="s">
        <v>56</v>
      </c>
      <c r="G100" s="200"/>
      <c r="H100" s="200"/>
      <c r="I100" s="224" t="s">
        <v>34</v>
      </c>
      <c r="J100" s="224"/>
      <c r="K100" s="224"/>
      <c r="L100" s="145">
        <v>6</v>
      </c>
      <c r="M100" s="281">
        <v>6</v>
      </c>
    </row>
    <row r="101" spans="2:13">
      <c r="B101" s="206"/>
      <c r="C101" s="207"/>
      <c r="D101" s="208"/>
      <c r="E101" s="133" t="s">
        <v>148</v>
      </c>
      <c r="F101" s="201" t="s">
        <v>34</v>
      </c>
      <c r="G101" s="201"/>
      <c r="H101" s="201"/>
      <c r="I101" s="235" t="s">
        <v>31</v>
      </c>
      <c r="J101" s="235"/>
      <c r="K101" s="235"/>
      <c r="L101" s="145">
        <v>6</v>
      </c>
      <c r="M101" s="281">
        <v>6</v>
      </c>
    </row>
    <row r="102" spans="2:13">
      <c r="B102" s="206"/>
      <c r="C102" s="207"/>
      <c r="D102" s="208"/>
      <c r="E102" s="131" t="s">
        <v>149</v>
      </c>
      <c r="F102" s="200" t="s">
        <v>56</v>
      </c>
      <c r="G102" s="200"/>
      <c r="H102" s="200"/>
      <c r="I102" s="236" t="s">
        <v>56</v>
      </c>
      <c r="J102" s="236"/>
      <c r="K102" s="236"/>
      <c r="L102" s="297">
        <v>5</v>
      </c>
      <c r="M102" s="298">
        <v>6</v>
      </c>
    </row>
    <row r="103" spans="2:13">
      <c r="B103" s="206"/>
      <c r="C103" s="207"/>
      <c r="D103" s="208"/>
      <c r="E103" s="131" t="s">
        <v>150</v>
      </c>
      <c r="F103" s="200" t="s">
        <v>56</v>
      </c>
      <c r="G103" s="200"/>
      <c r="H103" s="200"/>
      <c r="I103" s="225" t="s">
        <v>42</v>
      </c>
      <c r="J103" s="225"/>
      <c r="K103" s="225"/>
      <c r="L103" s="145">
        <v>6</v>
      </c>
      <c r="M103" s="281">
        <v>6</v>
      </c>
    </row>
    <row r="104" spans="2:13">
      <c r="B104" s="206"/>
      <c r="C104" s="207"/>
      <c r="D104" s="208"/>
      <c r="E104" s="132" t="s">
        <v>151</v>
      </c>
      <c r="F104" s="199" t="s">
        <v>40</v>
      </c>
      <c r="G104" s="199"/>
      <c r="H104" s="199"/>
      <c r="I104" s="232" t="s">
        <v>42</v>
      </c>
      <c r="J104" s="232"/>
      <c r="K104" s="232"/>
      <c r="L104" s="145">
        <v>6</v>
      </c>
      <c r="M104" s="281">
        <v>6</v>
      </c>
    </row>
    <row r="105" spans="2:13">
      <c r="B105" s="206"/>
      <c r="C105" s="207"/>
      <c r="D105" s="208"/>
      <c r="E105" s="132" t="s">
        <v>152</v>
      </c>
      <c r="F105" s="199" t="s">
        <v>40</v>
      </c>
      <c r="G105" s="199"/>
      <c r="H105" s="199"/>
      <c r="I105" s="233" t="s">
        <v>34</v>
      </c>
      <c r="J105" s="233"/>
      <c r="K105" s="233"/>
      <c r="L105" s="145">
        <v>6</v>
      </c>
      <c r="M105" s="281">
        <v>6</v>
      </c>
    </row>
    <row r="106" spans="2:13">
      <c r="B106" s="206"/>
      <c r="C106" s="207"/>
      <c r="D106" s="208"/>
      <c r="E106" s="132" t="s">
        <v>153</v>
      </c>
      <c r="F106" s="200" t="s">
        <v>56</v>
      </c>
      <c r="G106" s="200"/>
      <c r="H106" s="200"/>
      <c r="I106" s="225" t="s">
        <v>42</v>
      </c>
      <c r="J106" s="225"/>
      <c r="K106" s="225"/>
      <c r="L106" s="145">
        <v>6</v>
      </c>
      <c r="M106" s="281">
        <v>6</v>
      </c>
    </row>
    <row r="107" spans="2:13">
      <c r="B107" s="206"/>
      <c r="C107" s="207"/>
      <c r="D107" s="208"/>
      <c r="E107" s="132" t="s">
        <v>154</v>
      </c>
      <c r="F107" s="220" t="s">
        <v>56</v>
      </c>
      <c r="G107" s="200"/>
      <c r="H107" s="200"/>
      <c r="I107" s="224" t="s">
        <v>34</v>
      </c>
      <c r="J107" s="224"/>
      <c r="K107" s="224"/>
      <c r="L107" s="145">
        <v>6</v>
      </c>
      <c r="M107" s="281">
        <v>6</v>
      </c>
    </row>
    <row r="108" spans="2:13">
      <c r="B108" s="206"/>
      <c r="C108" s="207"/>
      <c r="D108" s="208"/>
      <c r="E108" s="132" t="s">
        <v>155</v>
      </c>
      <c r="F108" s="199" t="s">
        <v>40</v>
      </c>
      <c r="G108" s="199"/>
      <c r="H108" s="199"/>
      <c r="I108" s="226" t="s">
        <v>56</v>
      </c>
      <c r="J108" s="226"/>
      <c r="K108" s="226"/>
      <c r="L108" s="145">
        <v>6</v>
      </c>
      <c r="M108" s="281">
        <v>6</v>
      </c>
    </row>
    <row r="109" spans="2:13">
      <c r="B109" s="206"/>
      <c r="C109" s="207"/>
      <c r="D109" s="208"/>
      <c r="E109" s="132" t="s">
        <v>156</v>
      </c>
      <c r="F109" s="200" t="s">
        <v>56</v>
      </c>
      <c r="G109" s="200"/>
      <c r="H109" s="200"/>
      <c r="I109" s="200" t="s">
        <v>56</v>
      </c>
      <c r="J109" s="200"/>
      <c r="K109" s="200"/>
      <c r="L109" s="145">
        <v>6</v>
      </c>
      <c r="M109" s="281">
        <v>6</v>
      </c>
    </row>
    <row r="110" spans="2:13">
      <c r="B110" s="206"/>
      <c r="C110" s="207"/>
      <c r="D110" s="208"/>
      <c r="E110" s="132" t="s">
        <v>157</v>
      </c>
      <c r="F110" s="201" t="s">
        <v>34</v>
      </c>
      <c r="G110" s="201"/>
      <c r="H110" s="201"/>
      <c r="I110" s="201" t="s">
        <v>34</v>
      </c>
      <c r="J110" s="201"/>
      <c r="K110" s="201"/>
      <c r="L110" s="145">
        <v>6</v>
      </c>
      <c r="M110" s="281">
        <v>6</v>
      </c>
    </row>
    <row r="111" spans="2:13">
      <c r="B111" s="206"/>
      <c r="C111" s="207"/>
      <c r="D111" s="208"/>
      <c r="E111" s="132" t="s">
        <v>158</v>
      </c>
      <c r="F111" s="199" t="s">
        <v>40</v>
      </c>
      <c r="G111" s="199"/>
      <c r="H111" s="199"/>
      <c r="I111" s="232" t="s">
        <v>42</v>
      </c>
      <c r="J111" s="232"/>
      <c r="K111" s="232"/>
      <c r="L111" s="145">
        <v>6</v>
      </c>
      <c r="M111" s="281">
        <v>6</v>
      </c>
    </row>
    <row r="112" spans="2:13">
      <c r="B112" s="206"/>
      <c r="C112" s="207"/>
      <c r="D112" s="208"/>
      <c r="E112" s="131" t="s">
        <v>159</v>
      </c>
      <c r="F112" s="200" t="s">
        <v>56</v>
      </c>
      <c r="G112" s="200"/>
      <c r="H112" s="200"/>
      <c r="I112" s="200" t="s">
        <v>56</v>
      </c>
      <c r="J112" s="200"/>
      <c r="K112" s="200"/>
      <c r="L112" s="145">
        <v>6</v>
      </c>
      <c r="M112" s="281">
        <v>6</v>
      </c>
    </row>
    <row r="113" spans="2:13">
      <c r="B113" s="206"/>
      <c r="C113" s="207"/>
      <c r="D113" s="208"/>
      <c r="E113" s="133" t="s">
        <v>160</v>
      </c>
      <c r="F113" s="200" t="s">
        <v>56</v>
      </c>
      <c r="G113" s="200"/>
      <c r="H113" s="200"/>
      <c r="I113" s="237" t="s">
        <v>31</v>
      </c>
      <c r="J113" s="237"/>
      <c r="K113" s="237"/>
      <c r="L113" s="145">
        <v>6</v>
      </c>
      <c r="M113" s="281">
        <v>6</v>
      </c>
    </row>
    <row r="114" spans="2:13">
      <c r="B114" s="206"/>
      <c r="C114" s="207"/>
      <c r="D114" s="208"/>
      <c r="E114" s="131" t="s">
        <v>161</v>
      </c>
      <c r="F114" s="200" t="s">
        <v>56</v>
      </c>
      <c r="G114" s="200"/>
      <c r="H114" s="200"/>
      <c r="I114" s="200" t="s">
        <v>56</v>
      </c>
      <c r="J114" s="200"/>
      <c r="K114" s="200"/>
      <c r="L114" s="145">
        <v>6</v>
      </c>
      <c r="M114" s="281">
        <v>6</v>
      </c>
    </row>
    <row r="115" spans="2:13">
      <c r="B115" s="206"/>
      <c r="C115" s="207"/>
      <c r="D115" s="208"/>
      <c r="E115" s="131" t="s">
        <v>162</v>
      </c>
      <c r="F115" s="201" t="s">
        <v>34</v>
      </c>
      <c r="G115" s="201"/>
      <c r="H115" s="201"/>
      <c r="I115" s="201" t="s">
        <v>34</v>
      </c>
      <c r="J115" s="201"/>
      <c r="K115" s="201"/>
      <c r="L115" s="145">
        <v>6</v>
      </c>
      <c r="M115" s="281">
        <v>6</v>
      </c>
    </row>
    <row r="116" spans="2:13">
      <c r="B116" s="206"/>
      <c r="C116" s="207"/>
      <c r="D116" s="208"/>
      <c r="E116" s="137" t="s">
        <v>163</v>
      </c>
      <c r="F116" s="200" t="s">
        <v>56</v>
      </c>
      <c r="G116" s="200"/>
      <c r="H116" s="200"/>
      <c r="I116" s="234" t="s">
        <v>40</v>
      </c>
      <c r="J116" s="234"/>
      <c r="K116" s="234"/>
      <c r="L116" s="145">
        <v>6</v>
      </c>
      <c r="M116" s="281">
        <v>6</v>
      </c>
    </row>
    <row r="117" spans="2:13">
      <c r="B117" s="206"/>
      <c r="C117" s="207"/>
      <c r="D117" s="208"/>
      <c r="E117" s="133" t="s">
        <v>164</v>
      </c>
      <c r="F117" s="200" t="s">
        <v>56</v>
      </c>
      <c r="G117" s="200"/>
      <c r="H117" s="200"/>
      <c r="I117" s="237" t="s">
        <v>31</v>
      </c>
      <c r="J117" s="237"/>
      <c r="K117" s="237"/>
      <c r="L117" s="145">
        <v>6</v>
      </c>
      <c r="M117" s="281">
        <v>6</v>
      </c>
    </row>
    <row r="118" spans="2:13">
      <c r="B118" s="206"/>
      <c r="C118" s="207"/>
      <c r="D118" s="208"/>
      <c r="E118" s="131" t="s">
        <v>165</v>
      </c>
      <c r="F118" s="200" t="s">
        <v>56</v>
      </c>
      <c r="G118" s="200"/>
      <c r="H118" s="200"/>
      <c r="I118" s="225" t="s">
        <v>42</v>
      </c>
      <c r="J118" s="225"/>
      <c r="K118" s="225"/>
      <c r="L118" s="145">
        <v>6</v>
      </c>
      <c r="M118" s="281">
        <v>6</v>
      </c>
    </row>
    <row r="119" spans="2:13">
      <c r="B119" s="206"/>
      <c r="C119" s="207"/>
      <c r="D119" s="208"/>
      <c r="E119" s="131" t="s">
        <v>166</v>
      </c>
      <c r="F119" s="201" t="s">
        <v>34</v>
      </c>
      <c r="G119" s="201"/>
      <c r="H119" s="201"/>
      <c r="I119" s="227" t="s">
        <v>56</v>
      </c>
      <c r="J119" s="227"/>
      <c r="K119" s="227"/>
      <c r="L119" s="145">
        <v>6</v>
      </c>
      <c r="M119" s="281">
        <v>6</v>
      </c>
    </row>
    <row r="120" spans="2:13">
      <c r="B120" s="206"/>
      <c r="C120" s="207"/>
      <c r="D120" s="208"/>
      <c r="E120" s="132" t="s">
        <v>167</v>
      </c>
      <c r="F120" s="199" t="s">
        <v>40</v>
      </c>
      <c r="G120" s="199"/>
      <c r="H120" s="199"/>
      <c r="I120" s="226" t="s">
        <v>56</v>
      </c>
      <c r="J120" s="226"/>
      <c r="K120" s="226"/>
      <c r="L120" s="145">
        <v>6</v>
      </c>
      <c r="M120" s="281">
        <v>6</v>
      </c>
    </row>
    <row r="121" spans="2:13">
      <c r="B121" s="206"/>
      <c r="C121" s="207"/>
      <c r="D121" s="208"/>
      <c r="E121" s="132" t="s">
        <v>168</v>
      </c>
      <c r="F121" s="199" t="s">
        <v>40</v>
      </c>
      <c r="G121" s="199"/>
      <c r="H121" s="199"/>
      <c r="I121" s="233" t="s">
        <v>34</v>
      </c>
      <c r="J121" s="233"/>
      <c r="K121" s="233"/>
      <c r="L121" s="145">
        <v>6</v>
      </c>
      <c r="M121" s="281">
        <v>6</v>
      </c>
    </row>
    <row r="122" spans="2:13">
      <c r="B122" s="206"/>
      <c r="C122" s="207"/>
      <c r="D122" s="208"/>
      <c r="E122" s="132" t="s">
        <v>169</v>
      </c>
      <c r="F122" s="200" t="s">
        <v>56</v>
      </c>
      <c r="G122" s="200"/>
      <c r="H122" s="200"/>
      <c r="I122" s="224" t="s">
        <v>34</v>
      </c>
      <c r="J122" s="224"/>
      <c r="K122" s="224"/>
      <c r="L122" s="145">
        <v>6</v>
      </c>
      <c r="M122" s="281">
        <v>6</v>
      </c>
    </row>
    <row r="123" spans="2:13">
      <c r="B123" s="206"/>
      <c r="C123" s="207"/>
      <c r="D123" s="208"/>
      <c r="E123" s="132" t="s">
        <v>170</v>
      </c>
      <c r="F123" s="199" t="s">
        <v>40</v>
      </c>
      <c r="G123" s="199"/>
      <c r="H123" s="199"/>
      <c r="I123" s="233" t="s">
        <v>34</v>
      </c>
      <c r="J123" s="233"/>
      <c r="K123" s="233"/>
      <c r="L123" s="145">
        <v>6</v>
      </c>
      <c r="M123" s="281">
        <v>6</v>
      </c>
    </row>
    <row r="124" spans="2:13">
      <c r="B124" s="206"/>
      <c r="C124" s="207"/>
      <c r="D124" s="208"/>
      <c r="E124" s="132" t="s">
        <v>171</v>
      </c>
      <c r="F124" s="200" t="s">
        <v>56</v>
      </c>
      <c r="G124" s="200"/>
      <c r="H124" s="200"/>
      <c r="I124" s="241" t="s">
        <v>42</v>
      </c>
      <c r="J124" s="241"/>
      <c r="K124" s="241"/>
      <c r="L124" s="145">
        <v>6</v>
      </c>
      <c r="M124" s="281">
        <v>6</v>
      </c>
    </row>
    <row r="125" spans="2:13">
      <c r="B125" s="206"/>
      <c r="C125" s="207"/>
      <c r="D125" s="208"/>
      <c r="E125" s="132" t="s">
        <v>173</v>
      </c>
      <c r="F125" s="199" t="s">
        <v>40</v>
      </c>
      <c r="G125" s="199"/>
      <c r="H125" s="199"/>
      <c r="I125" s="242" t="s">
        <v>42</v>
      </c>
      <c r="J125" s="242"/>
      <c r="K125" s="242"/>
      <c r="L125" s="145">
        <v>6</v>
      </c>
      <c r="M125" s="281">
        <v>6</v>
      </c>
    </row>
    <row r="126" spans="2:13" ht="15.75" thickBot="1">
      <c r="B126" s="209"/>
      <c r="C126" s="210"/>
      <c r="D126" s="211"/>
      <c r="E126" s="135" t="s">
        <v>174</v>
      </c>
      <c r="F126" s="253" t="s">
        <v>34</v>
      </c>
      <c r="G126" s="253"/>
      <c r="H126" s="253"/>
      <c r="I126" s="268" t="s">
        <v>31</v>
      </c>
      <c r="J126" s="268"/>
      <c r="K126" s="268"/>
      <c r="L126" s="266">
        <v>6</v>
      </c>
      <c r="M126" s="282">
        <v>6</v>
      </c>
    </row>
    <row r="127" spans="2:13">
      <c r="B127" s="203" t="s">
        <v>274</v>
      </c>
      <c r="C127" s="204"/>
      <c r="D127" s="205"/>
      <c r="E127" s="136" t="s">
        <v>176</v>
      </c>
      <c r="F127" s="251" t="s">
        <v>42</v>
      </c>
      <c r="G127" s="251"/>
      <c r="H127" s="251"/>
      <c r="I127" s="269" t="s">
        <v>34</v>
      </c>
      <c r="J127" s="269"/>
      <c r="K127" s="270"/>
      <c r="L127" s="267">
        <v>4</v>
      </c>
      <c r="M127" s="280">
        <v>4</v>
      </c>
    </row>
    <row r="128" spans="2:13">
      <c r="B128" s="206"/>
      <c r="C128" s="207"/>
      <c r="D128" s="208"/>
      <c r="E128" s="131" t="s">
        <v>177</v>
      </c>
      <c r="F128" s="202" t="s">
        <v>42</v>
      </c>
      <c r="G128" s="202"/>
      <c r="H128" s="202"/>
      <c r="I128" s="219" t="s">
        <v>34</v>
      </c>
      <c r="J128" s="219"/>
      <c r="K128" s="219"/>
      <c r="L128" s="145">
        <v>6</v>
      </c>
      <c r="M128" s="281">
        <v>6</v>
      </c>
    </row>
    <row r="129" spans="2:13">
      <c r="B129" s="206"/>
      <c r="C129" s="207"/>
      <c r="D129" s="208"/>
      <c r="E129" s="131" t="s">
        <v>178</v>
      </c>
      <c r="F129" s="202" t="s">
        <v>42</v>
      </c>
      <c r="G129" s="202"/>
      <c r="H129" s="202"/>
      <c r="I129" s="219" t="s">
        <v>34</v>
      </c>
      <c r="J129" s="219"/>
      <c r="K129" s="219"/>
      <c r="L129" s="145">
        <v>6</v>
      </c>
      <c r="M129" s="281">
        <v>6</v>
      </c>
    </row>
    <row r="130" spans="2:13">
      <c r="B130" s="206"/>
      <c r="C130" s="207"/>
      <c r="D130" s="208"/>
      <c r="E130" s="131" t="s">
        <v>179</v>
      </c>
      <c r="F130" s="201" t="s">
        <v>34</v>
      </c>
      <c r="G130" s="201"/>
      <c r="H130" s="201"/>
      <c r="I130" s="227" t="s">
        <v>56</v>
      </c>
      <c r="J130" s="227"/>
      <c r="K130" s="227"/>
      <c r="L130" s="145">
        <v>6</v>
      </c>
      <c r="M130" s="281">
        <v>6</v>
      </c>
    </row>
    <row r="131" spans="2:13">
      <c r="B131" s="206"/>
      <c r="C131" s="207"/>
      <c r="D131" s="208"/>
      <c r="E131" s="131" t="s">
        <v>180</v>
      </c>
      <c r="F131" s="202" t="s">
        <v>42</v>
      </c>
      <c r="G131" s="202"/>
      <c r="H131" s="202"/>
      <c r="I131" s="219" t="s">
        <v>34</v>
      </c>
      <c r="J131" s="219"/>
      <c r="K131" s="219"/>
      <c r="L131" s="145">
        <v>6</v>
      </c>
      <c r="M131" s="281">
        <v>6</v>
      </c>
    </row>
    <row r="132" spans="2:13">
      <c r="B132" s="206"/>
      <c r="C132" s="207"/>
      <c r="D132" s="208"/>
      <c r="E132" s="131" t="s">
        <v>181</v>
      </c>
      <c r="F132" s="201" t="s">
        <v>34</v>
      </c>
      <c r="G132" s="201"/>
      <c r="H132" s="201"/>
      <c r="I132" s="201" t="s">
        <v>34</v>
      </c>
      <c r="J132" s="201"/>
      <c r="K132" s="201"/>
      <c r="L132" s="145">
        <v>6</v>
      </c>
      <c r="M132" s="281">
        <v>6</v>
      </c>
    </row>
    <row r="133" spans="2:13">
      <c r="B133" s="206"/>
      <c r="C133" s="207"/>
      <c r="D133" s="208"/>
      <c r="E133" s="131" t="s">
        <v>182</v>
      </c>
      <c r="F133" s="200" t="s">
        <v>56</v>
      </c>
      <c r="G133" s="200"/>
      <c r="H133" s="200"/>
      <c r="I133" s="224" t="s">
        <v>34</v>
      </c>
      <c r="J133" s="224"/>
      <c r="K133" s="224"/>
      <c r="L133" s="145">
        <v>6</v>
      </c>
      <c r="M133" s="281">
        <v>6</v>
      </c>
    </row>
    <row r="134" spans="2:13">
      <c r="B134" s="206"/>
      <c r="C134" s="207"/>
      <c r="D134" s="208"/>
      <c r="E134" s="131" t="s">
        <v>183</v>
      </c>
      <c r="F134" s="202" t="s">
        <v>42</v>
      </c>
      <c r="G134" s="202"/>
      <c r="H134" s="202"/>
      <c r="I134" s="219" t="s">
        <v>34</v>
      </c>
      <c r="J134" s="219"/>
      <c r="K134" s="219"/>
      <c r="L134" s="145">
        <v>6</v>
      </c>
      <c r="M134" s="281">
        <v>6</v>
      </c>
    </row>
    <row r="135" spans="2:13">
      <c r="B135" s="206"/>
      <c r="C135" s="207"/>
      <c r="D135" s="208"/>
      <c r="E135" s="131" t="s">
        <v>184</v>
      </c>
      <c r="F135" s="201" t="s">
        <v>34</v>
      </c>
      <c r="G135" s="201"/>
      <c r="H135" s="201"/>
      <c r="I135" s="230" t="s">
        <v>42</v>
      </c>
      <c r="J135" s="230"/>
      <c r="K135" s="230"/>
      <c r="L135" s="145">
        <v>6</v>
      </c>
      <c r="M135" s="281">
        <v>6</v>
      </c>
    </row>
    <row r="136" spans="2:13">
      <c r="B136" s="206"/>
      <c r="C136" s="207"/>
      <c r="D136" s="208"/>
      <c r="E136" s="131" t="s">
        <v>185</v>
      </c>
      <c r="F136" s="202" t="s">
        <v>42</v>
      </c>
      <c r="G136" s="202"/>
      <c r="H136" s="202"/>
      <c r="I136" s="219" t="s">
        <v>34</v>
      </c>
      <c r="J136" s="219"/>
      <c r="K136" s="219"/>
      <c r="L136" s="145">
        <v>4</v>
      </c>
      <c r="M136" s="281">
        <v>4</v>
      </c>
    </row>
    <row r="137" spans="2:13">
      <c r="B137" s="206"/>
      <c r="C137" s="207"/>
      <c r="D137" s="208"/>
      <c r="E137" s="131" t="s">
        <v>133</v>
      </c>
      <c r="F137" s="201" t="s">
        <v>34</v>
      </c>
      <c r="G137" s="201"/>
      <c r="H137" s="201"/>
      <c r="I137" s="201" t="s">
        <v>34</v>
      </c>
      <c r="J137" s="201"/>
      <c r="K137" s="201"/>
      <c r="L137" s="145">
        <v>4</v>
      </c>
      <c r="M137" s="281">
        <v>4</v>
      </c>
    </row>
    <row r="138" spans="2:13">
      <c r="B138" s="206"/>
      <c r="C138" s="207"/>
      <c r="D138" s="208"/>
      <c r="E138" s="132" t="s">
        <v>186</v>
      </c>
      <c r="F138" s="199" t="s">
        <v>40</v>
      </c>
      <c r="G138" s="199"/>
      <c r="H138" s="199"/>
      <c r="I138" s="226" t="s">
        <v>56</v>
      </c>
      <c r="J138" s="226"/>
      <c r="K138" s="226"/>
      <c r="L138" s="145">
        <v>6</v>
      </c>
      <c r="M138" s="281">
        <v>6</v>
      </c>
    </row>
    <row r="139" spans="2:13">
      <c r="B139" s="206"/>
      <c r="C139" s="207"/>
      <c r="D139" s="208"/>
      <c r="E139" s="131" t="s">
        <v>187</v>
      </c>
      <c r="F139" s="202" t="s">
        <v>42</v>
      </c>
      <c r="G139" s="202"/>
      <c r="H139" s="202"/>
      <c r="I139" s="219" t="s">
        <v>34</v>
      </c>
      <c r="J139" s="219"/>
      <c r="K139" s="219"/>
      <c r="L139" s="145">
        <v>4</v>
      </c>
      <c r="M139" s="281">
        <v>4</v>
      </c>
    </row>
    <row r="140" spans="2:13">
      <c r="B140" s="206"/>
      <c r="C140" s="207"/>
      <c r="D140" s="208"/>
      <c r="E140" s="131" t="s">
        <v>188</v>
      </c>
      <c r="F140" s="201" t="s">
        <v>34</v>
      </c>
      <c r="G140" s="201"/>
      <c r="H140" s="201"/>
      <c r="I140" s="201" t="s">
        <v>34</v>
      </c>
      <c r="J140" s="201"/>
      <c r="K140" s="201"/>
      <c r="L140" s="145">
        <v>6</v>
      </c>
      <c r="M140" s="281">
        <v>6</v>
      </c>
    </row>
    <row r="141" spans="2:13" ht="15.75" thickBot="1">
      <c r="B141" s="209"/>
      <c r="C141" s="210"/>
      <c r="D141" s="211"/>
      <c r="E141" s="135" t="s">
        <v>115</v>
      </c>
      <c r="F141" s="253" t="s">
        <v>34</v>
      </c>
      <c r="G141" s="253"/>
      <c r="H141" s="253"/>
      <c r="I141" s="263" t="s">
        <v>56</v>
      </c>
      <c r="J141" s="263"/>
      <c r="K141" s="263"/>
      <c r="L141" s="266">
        <v>6</v>
      </c>
      <c r="M141" s="282">
        <v>6</v>
      </c>
    </row>
    <row r="142" spans="2:13">
      <c r="B142" s="203" t="s">
        <v>275</v>
      </c>
      <c r="C142" s="204"/>
      <c r="D142" s="205"/>
      <c r="E142" s="136" t="s">
        <v>189</v>
      </c>
      <c r="F142" s="262" t="s">
        <v>34</v>
      </c>
      <c r="G142" s="262"/>
      <c r="H142" s="262"/>
      <c r="I142" s="264" t="s">
        <v>34</v>
      </c>
      <c r="J142" s="264"/>
      <c r="K142" s="265"/>
      <c r="L142" s="267">
        <v>1</v>
      </c>
      <c r="M142" s="280">
        <v>1</v>
      </c>
    </row>
    <row r="143" spans="2:13">
      <c r="B143" s="206"/>
      <c r="C143" s="207"/>
      <c r="D143" s="208"/>
      <c r="E143" s="131" t="s">
        <v>190</v>
      </c>
      <c r="F143" s="202" t="s">
        <v>42</v>
      </c>
      <c r="G143" s="202"/>
      <c r="H143" s="202"/>
      <c r="I143" s="202" t="s">
        <v>42</v>
      </c>
      <c r="J143" s="202"/>
      <c r="K143" s="202"/>
      <c r="L143" s="145">
        <v>6</v>
      </c>
      <c r="M143" s="281">
        <v>6</v>
      </c>
    </row>
    <row r="144" spans="2:13">
      <c r="B144" s="206"/>
      <c r="C144" s="207"/>
      <c r="D144" s="208"/>
      <c r="E144" s="131" t="s">
        <v>191</v>
      </c>
      <c r="F144" s="222" t="s">
        <v>56</v>
      </c>
      <c r="G144" s="222"/>
      <c r="H144" s="222"/>
      <c r="I144" s="200" t="s">
        <v>56</v>
      </c>
      <c r="J144" s="200"/>
      <c r="K144" s="200"/>
      <c r="L144" s="145">
        <v>6</v>
      </c>
      <c r="M144" s="281">
        <v>6</v>
      </c>
    </row>
    <row r="145" spans="2:13">
      <c r="B145" s="206"/>
      <c r="C145" s="207"/>
      <c r="D145" s="208"/>
      <c r="E145" s="138" t="s">
        <v>192</v>
      </c>
      <c r="F145" s="199" t="s">
        <v>40</v>
      </c>
      <c r="G145" s="199"/>
      <c r="H145" s="199"/>
      <c r="I145" s="199" t="s">
        <v>40</v>
      </c>
      <c r="J145" s="199"/>
      <c r="K145" s="199"/>
      <c r="L145" s="145">
        <v>6</v>
      </c>
      <c r="M145" s="281">
        <v>6</v>
      </c>
    </row>
    <row r="146" spans="2:13">
      <c r="B146" s="206"/>
      <c r="C146" s="207"/>
      <c r="D146" s="208"/>
      <c r="E146" s="131" t="s">
        <v>193</v>
      </c>
      <c r="F146" s="200" t="s">
        <v>56</v>
      </c>
      <c r="G146" s="200"/>
      <c r="H146" s="200"/>
      <c r="I146" s="200" t="s">
        <v>56</v>
      </c>
      <c r="J146" s="200"/>
      <c r="K146" s="200"/>
      <c r="L146" s="145">
        <v>6</v>
      </c>
      <c r="M146" s="281">
        <v>6</v>
      </c>
    </row>
    <row r="147" spans="2:13">
      <c r="B147" s="206"/>
      <c r="C147" s="207"/>
      <c r="D147" s="208"/>
      <c r="E147" s="131" t="s">
        <v>194</v>
      </c>
      <c r="F147" s="200" t="s">
        <v>56</v>
      </c>
      <c r="G147" s="200"/>
      <c r="H147" s="200"/>
      <c r="I147" s="200" t="s">
        <v>56</v>
      </c>
      <c r="J147" s="200"/>
      <c r="K147" s="200"/>
      <c r="L147" s="145">
        <v>6</v>
      </c>
      <c r="M147" s="281">
        <v>6</v>
      </c>
    </row>
    <row r="148" spans="2:13">
      <c r="B148" s="206"/>
      <c r="C148" s="207"/>
      <c r="D148" s="208"/>
      <c r="E148" s="131" t="s">
        <v>195</v>
      </c>
      <c r="F148" s="200" t="s">
        <v>56</v>
      </c>
      <c r="G148" s="200"/>
      <c r="H148" s="200"/>
      <c r="I148" s="200" t="s">
        <v>56</v>
      </c>
      <c r="J148" s="200"/>
      <c r="K148" s="200"/>
      <c r="L148" s="297">
        <v>4</v>
      </c>
      <c r="M148" s="298">
        <v>5</v>
      </c>
    </row>
    <row r="149" spans="2:13">
      <c r="B149" s="206"/>
      <c r="C149" s="207"/>
      <c r="D149" s="208"/>
      <c r="E149" s="131" t="s">
        <v>196</v>
      </c>
      <c r="F149" s="200" t="s">
        <v>56</v>
      </c>
      <c r="G149" s="200"/>
      <c r="H149" s="200"/>
      <c r="I149" s="200" t="s">
        <v>56</v>
      </c>
      <c r="J149" s="200"/>
      <c r="K149" s="200"/>
      <c r="L149" s="145">
        <v>6</v>
      </c>
      <c r="M149" s="281">
        <v>6</v>
      </c>
    </row>
    <row r="150" spans="2:13">
      <c r="B150" s="206"/>
      <c r="C150" s="207"/>
      <c r="D150" s="208"/>
      <c r="E150" s="132" t="s">
        <v>197</v>
      </c>
      <c r="F150" s="199" t="s">
        <v>40</v>
      </c>
      <c r="G150" s="199"/>
      <c r="H150" s="199"/>
      <c r="I150" s="238" t="s">
        <v>31</v>
      </c>
      <c r="J150" s="238"/>
      <c r="K150" s="238"/>
      <c r="L150" s="145">
        <v>6</v>
      </c>
      <c r="M150" s="281">
        <v>6</v>
      </c>
    </row>
    <row r="151" spans="2:13">
      <c r="B151" s="206"/>
      <c r="C151" s="207"/>
      <c r="D151" s="208"/>
      <c r="E151" s="132" t="s">
        <v>198</v>
      </c>
      <c r="F151" s="200" t="s">
        <v>56</v>
      </c>
      <c r="G151" s="200"/>
      <c r="H151" s="200"/>
      <c r="I151" s="225" t="s">
        <v>42</v>
      </c>
      <c r="J151" s="225"/>
      <c r="K151" s="225"/>
      <c r="L151" s="145">
        <v>6</v>
      </c>
      <c r="M151" s="281">
        <v>6</v>
      </c>
    </row>
    <row r="152" spans="2:13">
      <c r="B152" s="206"/>
      <c r="C152" s="207"/>
      <c r="D152" s="208"/>
      <c r="E152" s="132" t="s">
        <v>199</v>
      </c>
      <c r="F152" s="200" t="s">
        <v>56</v>
      </c>
      <c r="G152" s="200"/>
      <c r="H152" s="200"/>
      <c r="I152" s="225" t="s">
        <v>42</v>
      </c>
      <c r="J152" s="225"/>
      <c r="K152" s="225"/>
      <c r="L152" s="145">
        <v>6</v>
      </c>
      <c r="M152" s="281">
        <v>6</v>
      </c>
    </row>
    <row r="153" spans="2:13">
      <c r="B153" s="206"/>
      <c r="C153" s="207"/>
      <c r="D153" s="208"/>
      <c r="E153" s="132" t="s">
        <v>200</v>
      </c>
      <c r="F153" s="202" t="s">
        <v>42</v>
      </c>
      <c r="G153" s="202"/>
      <c r="H153" s="202"/>
      <c r="I153" s="202" t="s">
        <v>42</v>
      </c>
      <c r="J153" s="202"/>
      <c r="K153" s="202"/>
      <c r="L153" s="145">
        <v>6</v>
      </c>
      <c r="M153" s="281">
        <v>6</v>
      </c>
    </row>
    <row r="154" spans="2:13">
      <c r="B154" s="206"/>
      <c r="C154" s="207"/>
      <c r="D154" s="208"/>
      <c r="E154" s="132" t="s">
        <v>201</v>
      </c>
      <c r="F154" s="199" t="s">
        <v>40</v>
      </c>
      <c r="G154" s="199"/>
      <c r="H154" s="199"/>
      <c r="I154" s="226" t="s">
        <v>56</v>
      </c>
      <c r="J154" s="226"/>
      <c r="K154" s="226"/>
      <c r="L154" s="145">
        <v>6</v>
      </c>
      <c r="M154" s="281">
        <v>6</v>
      </c>
    </row>
    <row r="155" spans="2:13">
      <c r="B155" s="206"/>
      <c r="C155" s="207"/>
      <c r="D155" s="208"/>
      <c r="E155" s="132" t="s">
        <v>202</v>
      </c>
      <c r="F155" s="199" t="s">
        <v>40</v>
      </c>
      <c r="G155" s="199"/>
      <c r="H155" s="199"/>
      <c r="I155" s="226" t="s">
        <v>56</v>
      </c>
      <c r="J155" s="226"/>
      <c r="K155" s="226"/>
      <c r="L155" s="145">
        <v>6</v>
      </c>
      <c r="M155" s="281">
        <v>6</v>
      </c>
    </row>
    <row r="156" spans="2:13">
      <c r="B156" s="206"/>
      <c r="C156" s="207"/>
      <c r="D156" s="208"/>
      <c r="E156" s="132" t="s">
        <v>203</v>
      </c>
      <c r="F156" s="200" t="s">
        <v>56</v>
      </c>
      <c r="G156" s="200"/>
      <c r="H156" s="200"/>
      <c r="I156" s="200" t="s">
        <v>56</v>
      </c>
      <c r="J156" s="200"/>
      <c r="K156" s="200"/>
      <c r="L156" s="145">
        <v>6</v>
      </c>
      <c r="M156" s="281">
        <v>6</v>
      </c>
    </row>
    <row r="157" spans="2:13">
      <c r="B157" s="206"/>
      <c r="C157" s="207"/>
      <c r="D157" s="208"/>
      <c r="E157" s="132" t="s">
        <v>204</v>
      </c>
      <c r="F157" s="200" t="s">
        <v>56</v>
      </c>
      <c r="G157" s="200"/>
      <c r="H157" s="200"/>
      <c r="I157" s="200" t="s">
        <v>56</v>
      </c>
      <c r="J157" s="200"/>
      <c r="K157" s="200"/>
      <c r="L157" s="145">
        <v>6</v>
      </c>
      <c r="M157" s="281">
        <v>6</v>
      </c>
    </row>
    <row r="158" spans="2:13">
      <c r="B158" s="206"/>
      <c r="C158" s="207"/>
      <c r="D158" s="208"/>
      <c r="E158" s="132" t="s">
        <v>205</v>
      </c>
      <c r="F158" s="200" t="s">
        <v>56</v>
      </c>
      <c r="G158" s="200"/>
      <c r="H158" s="200"/>
      <c r="I158" s="220" t="s">
        <v>56</v>
      </c>
      <c r="J158" s="220"/>
      <c r="K158" s="220"/>
      <c r="L158" s="145">
        <v>6</v>
      </c>
      <c r="M158" s="281">
        <v>6</v>
      </c>
    </row>
    <row r="159" spans="2:13">
      <c r="B159" s="206"/>
      <c r="C159" s="207"/>
      <c r="D159" s="208"/>
      <c r="E159" s="132" t="s">
        <v>206</v>
      </c>
      <c r="F159" s="200" t="s">
        <v>56</v>
      </c>
      <c r="G159" s="200"/>
      <c r="H159" s="200"/>
      <c r="I159" s="224" t="s">
        <v>34</v>
      </c>
      <c r="J159" s="224"/>
      <c r="K159" s="224"/>
      <c r="L159" s="145">
        <v>6</v>
      </c>
      <c r="M159" s="281">
        <v>6</v>
      </c>
    </row>
    <row r="160" spans="2:13">
      <c r="B160" s="206"/>
      <c r="C160" s="207"/>
      <c r="D160" s="208"/>
      <c r="E160" s="132" t="s">
        <v>207</v>
      </c>
      <c r="F160" s="199" t="s">
        <v>40</v>
      </c>
      <c r="G160" s="199"/>
      <c r="H160" s="199"/>
      <c r="I160" s="233" t="s">
        <v>34</v>
      </c>
      <c r="J160" s="233"/>
      <c r="K160" s="233"/>
      <c r="L160" s="145">
        <v>6</v>
      </c>
      <c r="M160" s="281">
        <v>6</v>
      </c>
    </row>
    <row r="161" spans="2:13">
      <c r="B161" s="206"/>
      <c r="C161" s="207"/>
      <c r="D161" s="208"/>
      <c r="E161" s="132" t="s">
        <v>208</v>
      </c>
      <c r="F161" s="199" t="s">
        <v>40</v>
      </c>
      <c r="G161" s="199"/>
      <c r="H161" s="199"/>
      <c r="I161" s="233" t="s">
        <v>34</v>
      </c>
      <c r="J161" s="233"/>
      <c r="K161" s="233"/>
      <c r="L161" s="145">
        <v>6</v>
      </c>
      <c r="M161" s="281">
        <v>6</v>
      </c>
    </row>
    <row r="162" spans="2:13">
      <c r="B162" s="206"/>
      <c r="C162" s="207"/>
      <c r="D162" s="208"/>
      <c r="E162" s="132" t="s">
        <v>209</v>
      </c>
      <c r="F162" s="202" t="s">
        <v>42</v>
      </c>
      <c r="G162" s="202"/>
      <c r="H162" s="202"/>
      <c r="I162" s="219" t="s">
        <v>34</v>
      </c>
      <c r="J162" s="219"/>
      <c r="K162" s="219"/>
      <c r="L162" s="145">
        <v>6</v>
      </c>
      <c r="M162" s="281">
        <v>6</v>
      </c>
    </row>
    <row r="163" spans="2:13">
      <c r="B163" s="206"/>
      <c r="C163" s="207"/>
      <c r="D163" s="208"/>
      <c r="E163" s="132" t="s">
        <v>210</v>
      </c>
      <c r="F163" s="202" t="s">
        <v>42</v>
      </c>
      <c r="G163" s="202"/>
      <c r="H163" s="202"/>
      <c r="I163" s="219" t="s">
        <v>34</v>
      </c>
      <c r="J163" s="219"/>
      <c r="K163" s="219"/>
      <c r="L163" s="145">
        <v>6</v>
      </c>
      <c r="M163" s="281">
        <v>6</v>
      </c>
    </row>
    <row r="164" spans="2:13">
      <c r="B164" s="206"/>
      <c r="C164" s="207"/>
      <c r="D164" s="208"/>
      <c r="E164" s="132" t="s">
        <v>211</v>
      </c>
      <c r="F164" s="200" t="s">
        <v>56</v>
      </c>
      <c r="G164" s="200"/>
      <c r="H164" s="200"/>
      <c r="I164" s="200" t="s">
        <v>56</v>
      </c>
      <c r="J164" s="200"/>
      <c r="K164" s="200"/>
      <c r="L164" s="145">
        <v>6</v>
      </c>
      <c r="M164" s="281">
        <v>6</v>
      </c>
    </row>
    <row r="165" spans="2:13">
      <c r="B165" s="206"/>
      <c r="C165" s="207"/>
      <c r="D165" s="208"/>
      <c r="E165" s="132" t="s">
        <v>212</v>
      </c>
      <c r="F165" s="200" t="s">
        <v>56</v>
      </c>
      <c r="G165" s="200"/>
      <c r="H165" s="200"/>
      <c r="I165" s="200" t="s">
        <v>56</v>
      </c>
      <c r="J165" s="200"/>
      <c r="K165" s="200"/>
      <c r="L165" s="145">
        <v>6</v>
      </c>
      <c r="M165" s="281">
        <v>6</v>
      </c>
    </row>
    <row r="166" spans="2:13">
      <c r="B166" s="206"/>
      <c r="C166" s="207"/>
      <c r="D166" s="208"/>
      <c r="E166" s="131" t="s">
        <v>213</v>
      </c>
      <c r="F166" s="200" t="s">
        <v>56</v>
      </c>
      <c r="G166" s="200"/>
      <c r="H166" s="200"/>
      <c r="I166" s="200" t="s">
        <v>56</v>
      </c>
      <c r="J166" s="200"/>
      <c r="K166" s="200"/>
      <c r="L166" s="145">
        <v>6</v>
      </c>
      <c r="M166" s="281">
        <v>6</v>
      </c>
    </row>
    <row r="167" spans="2:13">
      <c r="B167" s="206"/>
      <c r="C167" s="207"/>
      <c r="D167" s="208"/>
      <c r="E167" s="131" t="s">
        <v>214</v>
      </c>
      <c r="F167" s="201" t="s">
        <v>34</v>
      </c>
      <c r="G167" s="201"/>
      <c r="H167" s="201"/>
      <c r="I167" s="227" t="s">
        <v>56</v>
      </c>
      <c r="J167" s="227"/>
      <c r="K167" s="227"/>
      <c r="L167" s="145">
        <v>6</v>
      </c>
      <c r="M167" s="281">
        <v>6</v>
      </c>
    </row>
    <row r="168" spans="2:13">
      <c r="B168" s="206"/>
      <c r="C168" s="207"/>
      <c r="D168" s="208"/>
      <c r="E168" s="137" t="s">
        <v>215</v>
      </c>
      <c r="F168" s="200" t="s">
        <v>56</v>
      </c>
      <c r="G168" s="200"/>
      <c r="H168" s="200"/>
      <c r="I168" s="234" t="s">
        <v>40</v>
      </c>
      <c r="J168" s="234"/>
      <c r="K168" s="234"/>
      <c r="L168" s="145">
        <v>6</v>
      </c>
      <c r="M168" s="281">
        <v>6</v>
      </c>
    </row>
    <row r="169" spans="2:13">
      <c r="B169" s="206"/>
      <c r="C169" s="207"/>
      <c r="D169" s="208"/>
      <c r="E169" s="132" t="s">
        <v>216</v>
      </c>
      <c r="F169" s="199" t="s">
        <v>40</v>
      </c>
      <c r="G169" s="199"/>
      <c r="H169" s="199"/>
      <c r="I169" s="232" t="s">
        <v>42</v>
      </c>
      <c r="J169" s="232"/>
      <c r="K169" s="232"/>
      <c r="L169" s="145">
        <v>6</v>
      </c>
      <c r="M169" s="281">
        <v>6</v>
      </c>
    </row>
    <row r="170" spans="2:13">
      <c r="B170" s="206"/>
      <c r="C170" s="207"/>
      <c r="D170" s="208"/>
      <c r="E170" s="131" t="s">
        <v>217</v>
      </c>
      <c r="F170" s="201" t="s">
        <v>34</v>
      </c>
      <c r="G170" s="201"/>
      <c r="H170" s="201"/>
      <c r="I170" s="201" t="s">
        <v>34</v>
      </c>
      <c r="J170" s="201"/>
      <c r="K170" s="201"/>
      <c r="L170" s="145">
        <v>6</v>
      </c>
      <c r="M170" s="281">
        <v>6</v>
      </c>
    </row>
    <row r="171" spans="2:13" ht="15.75" thickBot="1">
      <c r="B171" s="209"/>
      <c r="C171" s="210"/>
      <c r="D171" s="211"/>
      <c r="E171" s="135" t="s">
        <v>218</v>
      </c>
      <c r="F171" s="259" t="s">
        <v>56</v>
      </c>
      <c r="G171" s="259"/>
      <c r="H171" s="259"/>
      <c r="I171" s="256" t="s">
        <v>34</v>
      </c>
      <c r="J171" s="256"/>
      <c r="K171" s="256"/>
      <c r="L171" s="255">
        <v>6</v>
      </c>
      <c r="M171" s="282">
        <v>6</v>
      </c>
    </row>
    <row r="172" spans="2:13">
      <c r="B172" s="203" t="s">
        <v>276</v>
      </c>
      <c r="C172" s="204"/>
      <c r="D172" s="205"/>
      <c r="E172" s="136" t="s">
        <v>219</v>
      </c>
      <c r="F172" s="257" t="s">
        <v>42</v>
      </c>
      <c r="G172" s="257"/>
      <c r="H172" s="257"/>
      <c r="I172" s="257" t="s">
        <v>42</v>
      </c>
      <c r="J172" s="257"/>
      <c r="K172" s="258"/>
      <c r="L172" s="147">
        <v>2</v>
      </c>
      <c r="M172" s="280">
        <v>2</v>
      </c>
    </row>
    <row r="173" spans="2:13">
      <c r="B173" s="206"/>
      <c r="C173" s="207"/>
      <c r="D173" s="208"/>
      <c r="E173" s="132" t="s">
        <v>146</v>
      </c>
      <c r="F173" s="199" t="s">
        <v>40</v>
      </c>
      <c r="G173" s="199"/>
      <c r="H173" s="199"/>
      <c r="I173" s="233" t="s">
        <v>34</v>
      </c>
      <c r="J173" s="233"/>
      <c r="K173" s="233"/>
      <c r="L173" s="145">
        <v>6</v>
      </c>
      <c r="M173" s="281">
        <v>6</v>
      </c>
    </row>
    <row r="174" spans="2:13">
      <c r="B174" s="206"/>
      <c r="C174" s="207"/>
      <c r="D174" s="208"/>
      <c r="E174" s="132" t="s">
        <v>220</v>
      </c>
      <c r="F174" s="200" t="s">
        <v>56</v>
      </c>
      <c r="G174" s="200"/>
      <c r="H174" s="200"/>
      <c r="I174" s="220" t="s">
        <v>56</v>
      </c>
      <c r="J174" s="220"/>
      <c r="K174" s="220"/>
      <c r="L174" s="145">
        <v>6</v>
      </c>
      <c r="M174" s="281">
        <v>6</v>
      </c>
    </row>
    <row r="175" spans="2:13">
      <c r="B175" s="206"/>
      <c r="C175" s="207"/>
      <c r="D175" s="208"/>
      <c r="E175" s="132" t="s">
        <v>221</v>
      </c>
      <c r="F175" s="200" t="s">
        <v>56</v>
      </c>
      <c r="G175" s="200"/>
      <c r="H175" s="200"/>
      <c r="I175" s="220" t="s">
        <v>56</v>
      </c>
      <c r="J175" s="220"/>
      <c r="K175" s="220"/>
      <c r="L175" s="145">
        <v>6</v>
      </c>
      <c r="M175" s="281">
        <v>6</v>
      </c>
    </row>
    <row r="176" spans="2:13">
      <c r="B176" s="206"/>
      <c r="C176" s="207"/>
      <c r="D176" s="208"/>
      <c r="E176" s="132" t="s">
        <v>222</v>
      </c>
      <c r="F176" s="201" t="s">
        <v>34</v>
      </c>
      <c r="G176" s="201"/>
      <c r="H176" s="201"/>
      <c r="I176" s="230" t="s">
        <v>42</v>
      </c>
      <c r="J176" s="230"/>
      <c r="K176" s="230"/>
      <c r="L176" s="145">
        <v>6</v>
      </c>
      <c r="M176" s="281">
        <v>6</v>
      </c>
    </row>
    <row r="177" spans="2:13">
      <c r="B177" s="206"/>
      <c r="C177" s="207"/>
      <c r="D177" s="208"/>
      <c r="E177" s="132" t="s">
        <v>223</v>
      </c>
      <c r="F177" s="201" t="s">
        <v>34</v>
      </c>
      <c r="G177" s="201"/>
      <c r="H177" s="201"/>
      <c r="I177" s="230" t="s">
        <v>42</v>
      </c>
      <c r="J177" s="230"/>
      <c r="K177" s="230"/>
      <c r="L177" s="145">
        <v>6</v>
      </c>
      <c r="M177" s="281">
        <v>6</v>
      </c>
    </row>
    <row r="178" spans="2:13">
      <c r="B178" s="206"/>
      <c r="C178" s="207"/>
      <c r="D178" s="208"/>
      <c r="E178" s="132" t="s">
        <v>224</v>
      </c>
      <c r="F178" s="200" t="s">
        <v>56</v>
      </c>
      <c r="G178" s="200"/>
      <c r="H178" s="200"/>
      <c r="I178" s="224" t="s">
        <v>34</v>
      </c>
      <c r="J178" s="224"/>
      <c r="K178" s="224"/>
      <c r="L178" s="145">
        <v>6</v>
      </c>
      <c r="M178" s="281">
        <v>6</v>
      </c>
    </row>
    <row r="179" spans="2:13">
      <c r="B179" s="206"/>
      <c r="C179" s="207"/>
      <c r="D179" s="208"/>
      <c r="E179" s="132" t="s">
        <v>225</v>
      </c>
      <c r="F179" s="199" t="s">
        <v>40</v>
      </c>
      <c r="G179" s="199"/>
      <c r="H179" s="199"/>
      <c r="I179" s="232" t="s">
        <v>42</v>
      </c>
      <c r="J179" s="232"/>
      <c r="K179" s="232"/>
      <c r="L179" s="145">
        <v>6</v>
      </c>
      <c r="M179" s="281">
        <v>6</v>
      </c>
    </row>
    <row r="180" spans="2:13">
      <c r="B180" s="206"/>
      <c r="C180" s="207"/>
      <c r="D180" s="208"/>
      <c r="E180" s="132" t="s">
        <v>226</v>
      </c>
      <c r="F180" s="200" t="s">
        <v>56</v>
      </c>
      <c r="G180" s="200"/>
      <c r="H180" s="200"/>
      <c r="I180" s="234" t="s">
        <v>40</v>
      </c>
      <c r="J180" s="234"/>
      <c r="K180" s="234"/>
      <c r="L180" s="145">
        <v>6</v>
      </c>
      <c r="M180" s="281">
        <v>6</v>
      </c>
    </row>
    <row r="181" spans="2:13">
      <c r="B181" s="206"/>
      <c r="C181" s="207"/>
      <c r="D181" s="208"/>
      <c r="E181" s="132" t="s">
        <v>227</v>
      </c>
      <c r="F181" s="200" t="s">
        <v>56</v>
      </c>
      <c r="G181" s="200"/>
      <c r="H181" s="200"/>
      <c r="I181" s="220" t="s">
        <v>56</v>
      </c>
      <c r="J181" s="220"/>
      <c r="K181" s="220"/>
      <c r="L181" s="145">
        <v>6</v>
      </c>
      <c r="M181" s="281">
        <v>6</v>
      </c>
    </row>
    <row r="182" spans="2:13">
      <c r="B182" s="206"/>
      <c r="C182" s="207"/>
      <c r="D182" s="208"/>
      <c r="E182" s="132" t="s">
        <v>228</v>
      </c>
      <c r="F182" s="200" t="s">
        <v>56</v>
      </c>
      <c r="G182" s="200"/>
      <c r="H182" s="200"/>
      <c r="I182" s="224" t="s">
        <v>34</v>
      </c>
      <c r="J182" s="224"/>
      <c r="K182" s="224"/>
      <c r="L182" s="145">
        <v>6</v>
      </c>
      <c r="M182" s="281">
        <v>6</v>
      </c>
    </row>
    <row r="183" spans="2:13">
      <c r="B183" s="206"/>
      <c r="C183" s="207"/>
      <c r="D183" s="208"/>
      <c r="E183" s="132" t="s">
        <v>229</v>
      </c>
      <c r="F183" s="200" t="s">
        <v>56</v>
      </c>
      <c r="G183" s="200"/>
      <c r="H183" s="200"/>
      <c r="I183" s="220" t="s">
        <v>56</v>
      </c>
      <c r="J183" s="220"/>
      <c r="K183" s="220"/>
      <c r="L183" s="145">
        <v>6</v>
      </c>
      <c r="M183" s="281">
        <v>6</v>
      </c>
    </row>
    <row r="184" spans="2:13">
      <c r="B184" s="206"/>
      <c r="C184" s="207"/>
      <c r="D184" s="208"/>
      <c r="E184" s="132" t="s">
        <v>230</v>
      </c>
      <c r="F184" s="199" t="s">
        <v>40</v>
      </c>
      <c r="G184" s="199"/>
      <c r="H184" s="199"/>
      <c r="I184" s="232" t="s">
        <v>42</v>
      </c>
      <c r="J184" s="232"/>
      <c r="K184" s="232"/>
      <c r="L184" s="145">
        <v>6</v>
      </c>
      <c r="M184" s="281">
        <v>6</v>
      </c>
    </row>
    <row r="185" spans="2:13">
      <c r="B185" s="206"/>
      <c r="C185" s="207"/>
      <c r="D185" s="208"/>
      <c r="E185" s="132" t="s">
        <v>231</v>
      </c>
      <c r="F185" s="199" t="s">
        <v>40</v>
      </c>
      <c r="G185" s="199"/>
      <c r="H185" s="199"/>
      <c r="I185" s="226" t="s">
        <v>56</v>
      </c>
      <c r="J185" s="226"/>
      <c r="K185" s="226"/>
      <c r="L185" s="145">
        <v>6</v>
      </c>
      <c r="M185" s="281">
        <v>6</v>
      </c>
    </row>
    <row r="186" spans="2:13">
      <c r="B186" s="206"/>
      <c r="C186" s="207"/>
      <c r="D186" s="208"/>
      <c r="E186" s="131" t="s">
        <v>232</v>
      </c>
      <c r="F186" s="200" t="s">
        <v>56</v>
      </c>
      <c r="G186" s="200"/>
      <c r="H186" s="200"/>
      <c r="I186" s="200" t="s">
        <v>56</v>
      </c>
      <c r="J186" s="200"/>
      <c r="K186" s="200"/>
      <c r="L186" s="145">
        <v>6</v>
      </c>
      <c r="M186" s="281">
        <v>6</v>
      </c>
    </row>
    <row r="187" spans="2:13">
      <c r="B187" s="206"/>
      <c r="C187" s="207"/>
      <c r="D187" s="208"/>
      <c r="E187" s="131" t="s">
        <v>233</v>
      </c>
      <c r="F187" s="200" t="s">
        <v>56</v>
      </c>
      <c r="G187" s="200"/>
      <c r="H187" s="200"/>
      <c r="I187" s="224" t="s">
        <v>34</v>
      </c>
      <c r="J187" s="224"/>
      <c r="K187" s="224"/>
      <c r="L187" s="145">
        <v>6</v>
      </c>
      <c r="M187" s="281">
        <v>6</v>
      </c>
    </row>
    <row r="188" spans="2:13">
      <c r="B188" s="206"/>
      <c r="C188" s="207"/>
      <c r="D188" s="208"/>
      <c r="E188" s="131" t="s">
        <v>234</v>
      </c>
      <c r="F188" s="200" t="s">
        <v>56</v>
      </c>
      <c r="G188" s="200"/>
      <c r="H188" s="200"/>
      <c r="I188" s="225" t="s">
        <v>42</v>
      </c>
      <c r="J188" s="225"/>
      <c r="K188" s="225"/>
      <c r="L188" s="145">
        <v>6</v>
      </c>
      <c r="M188" s="281">
        <v>6</v>
      </c>
    </row>
    <row r="189" spans="2:13">
      <c r="B189" s="206"/>
      <c r="C189" s="207"/>
      <c r="D189" s="208"/>
      <c r="E189" s="131" t="s">
        <v>235</v>
      </c>
      <c r="F189" s="202" t="s">
        <v>42</v>
      </c>
      <c r="G189" s="202"/>
      <c r="H189" s="202"/>
      <c r="I189" s="219" t="s">
        <v>34</v>
      </c>
      <c r="J189" s="219"/>
      <c r="K189" s="219"/>
      <c r="L189" s="145">
        <v>6</v>
      </c>
      <c r="M189" s="281">
        <v>6</v>
      </c>
    </row>
    <row r="190" spans="2:13">
      <c r="B190" s="206"/>
      <c r="C190" s="207"/>
      <c r="D190" s="208"/>
      <c r="E190" s="131" t="s">
        <v>236</v>
      </c>
      <c r="F190" s="200" t="s">
        <v>56</v>
      </c>
      <c r="G190" s="200"/>
      <c r="H190" s="200"/>
      <c r="I190" s="225" t="s">
        <v>42</v>
      </c>
      <c r="J190" s="225"/>
      <c r="K190" s="225"/>
      <c r="L190" s="145">
        <v>6</v>
      </c>
      <c r="M190" s="281">
        <v>6</v>
      </c>
    </row>
    <row r="191" spans="2:13">
      <c r="B191" s="206"/>
      <c r="C191" s="207"/>
      <c r="D191" s="208"/>
      <c r="E191" s="131" t="s">
        <v>237</v>
      </c>
      <c r="F191" s="200" t="s">
        <v>56</v>
      </c>
      <c r="G191" s="200"/>
      <c r="H191" s="200"/>
      <c r="I191" s="220" t="s">
        <v>56</v>
      </c>
      <c r="J191" s="220"/>
      <c r="K191" s="220"/>
      <c r="L191" s="145">
        <v>6</v>
      </c>
      <c r="M191" s="281">
        <v>6</v>
      </c>
    </row>
    <row r="192" spans="2:13">
      <c r="B192" s="206"/>
      <c r="C192" s="207"/>
      <c r="D192" s="208"/>
      <c r="E192" s="131" t="s">
        <v>238</v>
      </c>
      <c r="F192" s="200" t="s">
        <v>56</v>
      </c>
      <c r="G192" s="200"/>
      <c r="H192" s="200"/>
      <c r="I192" s="234" t="s">
        <v>40</v>
      </c>
      <c r="J192" s="234"/>
      <c r="K192" s="234"/>
      <c r="L192" s="145">
        <v>6</v>
      </c>
      <c r="M192" s="281">
        <v>6</v>
      </c>
    </row>
    <row r="193" spans="2:13">
      <c r="B193" s="206"/>
      <c r="C193" s="207"/>
      <c r="D193" s="208"/>
      <c r="E193" s="131" t="s">
        <v>239</v>
      </c>
      <c r="F193" s="200" t="s">
        <v>56</v>
      </c>
      <c r="G193" s="200"/>
      <c r="H193" s="200"/>
      <c r="I193" s="220" t="s">
        <v>56</v>
      </c>
      <c r="J193" s="220"/>
      <c r="K193" s="220"/>
      <c r="L193" s="145">
        <v>6</v>
      </c>
      <c r="M193" s="281">
        <v>6</v>
      </c>
    </row>
    <row r="194" spans="2:13">
      <c r="B194" s="206"/>
      <c r="C194" s="207"/>
      <c r="D194" s="208"/>
      <c r="E194" s="131" t="s">
        <v>240</v>
      </c>
      <c r="F194" s="200" t="s">
        <v>56</v>
      </c>
      <c r="G194" s="200"/>
      <c r="H194" s="200"/>
      <c r="I194" s="200" t="s">
        <v>56</v>
      </c>
      <c r="J194" s="200"/>
      <c r="K194" s="200"/>
      <c r="L194" s="145">
        <v>6</v>
      </c>
      <c r="M194" s="281">
        <v>6</v>
      </c>
    </row>
    <row r="195" spans="2:13">
      <c r="B195" s="206"/>
      <c r="C195" s="207"/>
      <c r="D195" s="208"/>
      <c r="E195" s="131" t="s">
        <v>241</v>
      </c>
      <c r="F195" s="200" t="s">
        <v>56</v>
      </c>
      <c r="G195" s="200"/>
      <c r="H195" s="200"/>
      <c r="I195" s="220" t="s">
        <v>56</v>
      </c>
      <c r="J195" s="220"/>
      <c r="K195" s="220"/>
      <c r="L195" s="145">
        <v>6</v>
      </c>
      <c r="M195" s="281">
        <v>6</v>
      </c>
    </row>
    <row r="196" spans="2:13">
      <c r="B196" s="206"/>
      <c r="C196" s="207"/>
      <c r="D196" s="208"/>
      <c r="E196" s="131" t="s">
        <v>242</v>
      </c>
      <c r="F196" s="201" t="s">
        <v>34</v>
      </c>
      <c r="G196" s="201"/>
      <c r="H196" s="201"/>
      <c r="I196" s="227" t="s">
        <v>56</v>
      </c>
      <c r="J196" s="227"/>
      <c r="K196" s="227"/>
      <c r="L196" s="145">
        <v>6</v>
      </c>
      <c r="M196" s="281">
        <v>6</v>
      </c>
    </row>
    <row r="197" spans="2:13" ht="15.75" thickBot="1">
      <c r="B197" s="209"/>
      <c r="C197" s="210"/>
      <c r="D197" s="211"/>
      <c r="E197" s="135" t="s">
        <v>243</v>
      </c>
      <c r="F197" s="259" t="s">
        <v>56</v>
      </c>
      <c r="G197" s="259"/>
      <c r="H197" s="259"/>
      <c r="I197" s="256" t="s">
        <v>34</v>
      </c>
      <c r="J197" s="256"/>
      <c r="K197" s="256"/>
      <c r="L197" s="255">
        <v>6</v>
      </c>
      <c r="M197" s="282">
        <v>6</v>
      </c>
    </row>
    <row r="198" spans="2:13">
      <c r="B198" s="212" t="s">
        <v>277</v>
      </c>
      <c r="C198" s="213"/>
      <c r="D198" s="214"/>
      <c r="E198" s="289" t="s">
        <v>245</v>
      </c>
      <c r="F198" s="291" t="s">
        <v>56</v>
      </c>
      <c r="G198" s="292"/>
      <c r="H198" s="292"/>
      <c r="I198" s="290" t="s">
        <v>56</v>
      </c>
      <c r="J198" s="260"/>
      <c r="K198" s="261"/>
      <c r="L198" s="147">
        <v>5</v>
      </c>
      <c r="M198" s="280">
        <v>5</v>
      </c>
    </row>
    <row r="199" spans="2:13" ht="15.75" thickBot="1">
      <c r="B199" s="215"/>
      <c r="C199" s="216"/>
      <c r="D199" s="217"/>
      <c r="E199" s="288" t="s">
        <v>246</v>
      </c>
      <c r="F199" s="283" t="s">
        <v>56</v>
      </c>
      <c r="G199" s="284"/>
      <c r="H199" s="285"/>
      <c r="I199" s="286" t="s">
        <v>56</v>
      </c>
      <c r="J199" s="286"/>
      <c r="K199" s="287"/>
      <c r="L199" s="299">
        <v>3</v>
      </c>
      <c r="M199" s="300">
        <v>5</v>
      </c>
    </row>
    <row r="200" spans="2:13">
      <c r="E200" s="244"/>
      <c r="F200" s="148"/>
      <c r="G200" s="148"/>
      <c r="H200" s="148"/>
      <c r="I200" s="197"/>
      <c r="J200" s="197"/>
      <c r="K200" s="197"/>
    </row>
    <row r="201" spans="2:13">
      <c r="E201" s="148"/>
      <c r="F201" s="148"/>
      <c r="G201" s="148"/>
      <c r="H201" s="148"/>
      <c r="I201" s="197"/>
      <c r="J201" s="197"/>
      <c r="K201" s="197"/>
    </row>
    <row r="202" spans="2:13">
      <c r="E202" s="148"/>
      <c r="F202" s="148"/>
      <c r="G202" s="148"/>
      <c r="H202" s="148"/>
      <c r="I202" s="197"/>
      <c r="J202" s="197"/>
      <c r="K202" s="197"/>
    </row>
    <row r="203" spans="2:13">
      <c r="E203" s="148"/>
      <c r="F203" s="148"/>
      <c r="G203" s="148"/>
      <c r="H203" s="148"/>
      <c r="I203" s="197"/>
      <c r="J203" s="197"/>
      <c r="K203" s="197"/>
    </row>
    <row r="204" spans="2:13">
      <c r="E204" s="148"/>
      <c r="F204" s="148"/>
      <c r="G204" s="148"/>
      <c r="H204" s="148"/>
      <c r="I204" s="197"/>
      <c r="J204" s="197"/>
      <c r="K204" s="197"/>
    </row>
    <row r="205" spans="2:13">
      <c r="E205" s="148"/>
      <c r="F205" s="148"/>
      <c r="G205" s="148"/>
      <c r="H205" s="148"/>
      <c r="I205" s="197"/>
      <c r="J205" s="197"/>
      <c r="K205" s="197"/>
    </row>
    <row r="206" spans="2:13">
      <c r="E206" s="148"/>
      <c r="F206" s="148"/>
      <c r="G206" s="148"/>
      <c r="H206" s="148"/>
      <c r="I206" s="197"/>
      <c r="J206" s="197"/>
      <c r="K206" s="197"/>
    </row>
    <row r="207" spans="2:13">
      <c r="E207" s="148"/>
      <c r="F207" s="148"/>
      <c r="G207" s="148"/>
      <c r="H207" s="148"/>
      <c r="I207" s="197"/>
      <c r="J207" s="197"/>
      <c r="K207" s="197"/>
    </row>
    <row r="208" spans="2:13">
      <c r="E208" s="148"/>
      <c r="F208" s="148"/>
      <c r="G208" s="148"/>
      <c r="H208" s="148"/>
      <c r="I208" s="197"/>
      <c r="J208" s="197"/>
      <c r="K208" s="197"/>
    </row>
    <row r="209" spans="5:11">
      <c r="E209" s="148"/>
      <c r="F209" s="148"/>
      <c r="G209" s="148"/>
      <c r="H209" s="148"/>
      <c r="I209" s="197"/>
      <c r="J209" s="197"/>
      <c r="K209" s="197"/>
    </row>
    <row r="210" spans="5:11">
      <c r="E210" s="148"/>
      <c r="F210" s="148"/>
      <c r="G210" s="148"/>
      <c r="H210" s="148"/>
      <c r="I210" s="197"/>
      <c r="J210" s="197"/>
      <c r="K210" s="197"/>
    </row>
    <row r="211" spans="5:11">
      <c r="E211" s="148"/>
      <c r="F211" s="148"/>
      <c r="G211" s="148"/>
      <c r="H211" s="148"/>
      <c r="I211" s="197"/>
      <c r="J211" s="197"/>
      <c r="K211" s="197"/>
    </row>
    <row r="212" spans="5:11">
      <c r="E212" s="148"/>
      <c r="F212" s="148"/>
      <c r="G212" s="148"/>
      <c r="H212" s="148"/>
      <c r="I212" s="197"/>
      <c r="J212" s="197"/>
      <c r="K212" s="197"/>
    </row>
    <row r="213" spans="5:11">
      <c r="E213" s="148"/>
      <c r="F213" s="148"/>
      <c r="G213" s="148"/>
      <c r="H213" s="148"/>
      <c r="I213" s="197"/>
      <c r="J213" s="197"/>
      <c r="K213" s="197"/>
    </row>
    <row r="214" spans="5:11">
      <c r="E214" s="148"/>
      <c r="F214" s="148"/>
      <c r="G214" s="148"/>
      <c r="H214" s="148"/>
      <c r="I214" s="197"/>
      <c r="J214" s="197"/>
      <c r="K214" s="197"/>
    </row>
    <row r="215" spans="5:11">
      <c r="E215" s="148"/>
      <c r="F215" s="148"/>
      <c r="G215" s="148"/>
      <c r="H215" s="148"/>
      <c r="I215" s="197"/>
      <c r="J215" s="197"/>
      <c r="K215" s="197"/>
    </row>
    <row r="216" spans="5:11">
      <c r="E216" s="148"/>
      <c r="F216" s="148"/>
      <c r="G216" s="148"/>
      <c r="H216" s="148"/>
      <c r="I216" s="197"/>
      <c r="J216" s="197"/>
      <c r="K216" s="197"/>
    </row>
    <row r="217" spans="5:11">
      <c r="E217" s="148"/>
      <c r="F217" s="148"/>
      <c r="G217" s="148"/>
      <c r="H217" s="148"/>
      <c r="I217" s="197"/>
      <c r="J217" s="197"/>
      <c r="K217" s="197"/>
    </row>
    <row r="218" spans="5:11">
      <c r="E218" s="148"/>
      <c r="F218" s="148"/>
      <c r="G218" s="148"/>
      <c r="H218" s="148"/>
      <c r="I218" s="197"/>
      <c r="J218" s="197"/>
      <c r="K218" s="197"/>
    </row>
    <row r="219" spans="5:11">
      <c r="E219" s="148"/>
      <c r="F219" s="148"/>
      <c r="G219" s="148"/>
      <c r="H219" s="148"/>
      <c r="I219" s="197"/>
      <c r="J219" s="197"/>
      <c r="K219" s="197"/>
    </row>
    <row r="220" spans="5:11">
      <c r="E220" s="148"/>
      <c r="F220" s="148"/>
      <c r="G220" s="148"/>
      <c r="H220" s="148"/>
      <c r="I220" s="197"/>
      <c r="J220" s="197"/>
      <c r="K220" s="197"/>
    </row>
    <row r="221" spans="5:11">
      <c r="E221" s="148"/>
      <c r="F221" s="148"/>
      <c r="G221" s="148"/>
      <c r="H221" s="148"/>
      <c r="I221" s="197"/>
      <c r="J221" s="197"/>
      <c r="K221" s="197"/>
    </row>
    <row r="222" spans="5:11">
      <c r="E222" s="148"/>
      <c r="F222" s="148"/>
      <c r="G222" s="148"/>
      <c r="H222" s="148"/>
      <c r="I222" s="197"/>
      <c r="J222" s="197"/>
      <c r="K222" s="197"/>
    </row>
    <row r="223" spans="5:11">
      <c r="E223" s="148"/>
      <c r="F223" s="148"/>
      <c r="G223" s="148"/>
      <c r="H223" s="148"/>
    </row>
    <row r="224" spans="5:11">
      <c r="E224" s="148"/>
      <c r="F224" s="148"/>
      <c r="G224" s="148"/>
      <c r="H224" s="148"/>
    </row>
    <row r="225" spans="5:8">
      <c r="E225" s="148"/>
      <c r="F225" s="148"/>
      <c r="G225" s="148"/>
      <c r="H225" s="148"/>
    </row>
    <row r="226" spans="5:8">
      <c r="E226" s="148"/>
      <c r="F226" s="148"/>
      <c r="G226" s="148"/>
      <c r="H226" s="148"/>
    </row>
    <row r="227" spans="5:8">
      <c r="E227" s="148"/>
      <c r="F227" s="148"/>
      <c r="G227" s="148"/>
      <c r="H227" s="148"/>
    </row>
    <row r="228" spans="5:8">
      <c r="E228" s="148"/>
      <c r="F228" s="148"/>
      <c r="G228" s="148"/>
      <c r="H228" s="148"/>
    </row>
    <row r="229" spans="5:8">
      <c r="E229" s="148"/>
      <c r="F229" s="148"/>
      <c r="G229" s="148"/>
      <c r="H229" s="148"/>
    </row>
    <row r="230" spans="5:8">
      <c r="E230" s="148"/>
      <c r="F230" s="148"/>
      <c r="G230" s="148"/>
      <c r="H230" s="148"/>
    </row>
    <row r="231" spans="5:8">
      <c r="E231" s="148"/>
      <c r="F231" s="148"/>
      <c r="G231" s="148"/>
      <c r="H231" s="148"/>
    </row>
    <row r="232" spans="5:8">
      <c r="E232" s="148"/>
      <c r="F232" s="148"/>
      <c r="G232" s="148"/>
      <c r="H232" s="148"/>
    </row>
    <row r="233" spans="5:8">
      <c r="E233" s="148"/>
      <c r="F233" s="148"/>
      <c r="G233" s="148"/>
      <c r="H233" s="148"/>
    </row>
    <row r="234" spans="5:8">
      <c r="E234" s="148"/>
      <c r="F234" s="148"/>
      <c r="G234" s="148"/>
      <c r="H234" s="148"/>
    </row>
    <row r="235" spans="5:8">
      <c r="E235" s="148"/>
      <c r="F235" s="148"/>
      <c r="G235" s="148"/>
      <c r="H235" s="148"/>
    </row>
    <row r="236" spans="5:8">
      <c r="E236" s="148"/>
      <c r="F236" s="148"/>
      <c r="G236" s="148"/>
      <c r="H236" s="148"/>
    </row>
    <row r="237" spans="5:8">
      <c r="E237" s="148"/>
      <c r="F237" s="148"/>
      <c r="G237" s="148"/>
      <c r="H237" s="148"/>
    </row>
    <row r="238" spans="5:8">
      <c r="E238" s="148"/>
      <c r="F238" s="148"/>
      <c r="G238" s="148"/>
      <c r="H238" s="148"/>
    </row>
    <row r="239" spans="5:8">
      <c r="E239" s="148"/>
      <c r="F239" s="148"/>
      <c r="G239" s="148"/>
      <c r="H239" s="148"/>
    </row>
    <row r="240" spans="5:8">
      <c r="E240" s="148"/>
      <c r="F240" s="148"/>
      <c r="G240" s="148"/>
      <c r="H240" s="148"/>
    </row>
    <row r="241" spans="5:8">
      <c r="E241" s="148"/>
      <c r="F241" s="148"/>
      <c r="G241" s="148"/>
      <c r="H241" s="148"/>
    </row>
    <row r="242" spans="5:8">
      <c r="E242" s="148"/>
      <c r="F242" s="148"/>
      <c r="G242" s="148"/>
      <c r="H242" s="148"/>
    </row>
    <row r="243" spans="5:8">
      <c r="E243" s="148"/>
      <c r="F243" s="148"/>
      <c r="G243" s="148"/>
      <c r="H243" s="148"/>
    </row>
    <row r="244" spans="5:8">
      <c r="E244" s="148"/>
      <c r="F244" s="148"/>
      <c r="G244" s="148"/>
      <c r="H244" s="148"/>
    </row>
    <row r="245" spans="5:8">
      <c r="E245" s="148"/>
      <c r="F245" s="148"/>
      <c r="G245" s="148"/>
      <c r="H245" s="148"/>
    </row>
    <row r="246" spans="5:8">
      <c r="E246" s="148"/>
      <c r="F246" s="148"/>
      <c r="G246" s="148"/>
      <c r="H246" s="148"/>
    </row>
    <row r="247" spans="5:8">
      <c r="E247" s="148"/>
      <c r="F247" s="148"/>
      <c r="G247" s="148"/>
      <c r="H247" s="148"/>
    </row>
    <row r="248" spans="5:8">
      <c r="E248" s="148"/>
      <c r="F248" s="148"/>
      <c r="G248" s="148"/>
      <c r="H248" s="148"/>
    </row>
    <row r="249" spans="5:8">
      <c r="E249" s="148"/>
      <c r="F249" s="148"/>
      <c r="G249" s="148"/>
      <c r="H249" s="148"/>
    </row>
    <row r="250" spans="5:8">
      <c r="E250" s="148"/>
      <c r="F250" s="148"/>
      <c r="G250" s="148"/>
      <c r="H250" s="148"/>
    </row>
    <row r="251" spans="5:8">
      <c r="E251" s="148"/>
      <c r="F251" s="148"/>
      <c r="G251" s="148"/>
      <c r="H251" s="148"/>
    </row>
    <row r="252" spans="5:8">
      <c r="E252" s="148"/>
      <c r="F252" s="148"/>
      <c r="G252" s="148"/>
      <c r="H252" s="148"/>
    </row>
    <row r="253" spans="5:8">
      <c r="E253" s="148"/>
      <c r="F253" s="148"/>
      <c r="G253" s="148"/>
      <c r="H253" s="148"/>
    </row>
    <row r="254" spans="5:8">
      <c r="E254" s="148"/>
      <c r="F254" s="148"/>
      <c r="G254" s="148"/>
      <c r="H254" s="148"/>
    </row>
    <row r="255" spans="5:8">
      <c r="E255" s="148"/>
      <c r="F255" s="148"/>
      <c r="G255" s="148"/>
      <c r="H255" s="148"/>
    </row>
    <row r="256" spans="5:8">
      <c r="E256" s="148"/>
      <c r="F256" s="148"/>
      <c r="G256" s="148"/>
      <c r="H256" s="148"/>
    </row>
    <row r="257" spans="5:8">
      <c r="E257" s="148"/>
      <c r="F257" s="148"/>
      <c r="G257" s="148"/>
      <c r="H257" s="148"/>
    </row>
    <row r="258" spans="5:8">
      <c r="E258" s="148"/>
      <c r="F258" s="148"/>
      <c r="G258" s="148"/>
      <c r="H258" s="148"/>
    </row>
    <row r="259" spans="5:8">
      <c r="E259" s="148"/>
      <c r="F259" s="148"/>
      <c r="G259" s="148"/>
      <c r="H259" s="148"/>
    </row>
    <row r="260" spans="5:8">
      <c r="E260" s="148"/>
      <c r="F260" s="148"/>
      <c r="G260" s="148"/>
      <c r="H260" s="148"/>
    </row>
    <row r="261" spans="5:8">
      <c r="E261" s="148"/>
      <c r="F261" s="148"/>
      <c r="G261" s="148"/>
      <c r="H261" s="148"/>
    </row>
    <row r="262" spans="5:8">
      <c r="E262" s="148"/>
      <c r="F262" s="148"/>
      <c r="G262" s="148"/>
      <c r="H262" s="148"/>
    </row>
    <row r="263" spans="5:8">
      <c r="E263" s="148"/>
      <c r="F263" s="148"/>
      <c r="G263" s="148"/>
      <c r="H263" s="148"/>
    </row>
    <row r="264" spans="5:8">
      <c r="E264" s="148"/>
      <c r="F264" s="148"/>
      <c r="G264" s="148"/>
      <c r="H264" s="148"/>
    </row>
    <row r="265" spans="5:8">
      <c r="E265" s="148"/>
      <c r="F265" s="148"/>
      <c r="G265" s="148"/>
      <c r="H265" s="148"/>
    </row>
    <row r="266" spans="5:8">
      <c r="E266" s="148"/>
      <c r="F266" s="148"/>
      <c r="G266" s="148"/>
      <c r="H266" s="148"/>
    </row>
    <row r="267" spans="5:8">
      <c r="E267" s="148"/>
      <c r="F267" s="148"/>
      <c r="G267" s="148"/>
      <c r="H267" s="148"/>
    </row>
    <row r="268" spans="5:8">
      <c r="E268" s="148"/>
      <c r="F268" s="148"/>
      <c r="G268" s="148"/>
      <c r="H268" s="148"/>
    </row>
    <row r="269" spans="5:8">
      <c r="E269" s="148"/>
      <c r="F269" s="148"/>
      <c r="G269" s="148"/>
      <c r="H269" s="148"/>
    </row>
    <row r="270" spans="5:8">
      <c r="E270" s="148"/>
      <c r="F270" s="148"/>
      <c r="G270" s="148"/>
      <c r="H270" s="148"/>
    </row>
    <row r="271" spans="5:8">
      <c r="E271" s="148"/>
      <c r="F271" s="148"/>
      <c r="G271" s="148"/>
      <c r="H271" s="148"/>
    </row>
    <row r="272" spans="5:8">
      <c r="E272" s="148"/>
      <c r="F272" s="148"/>
      <c r="G272" s="148"/>
      <c r="H272" s="148"/>
    </row>
    <row r="273" spans="5:8">
      <c r="E273" s="148"/>
      <c r="F273" s="148"/>
      <c r="G273" s="148"/>
      <c r="H273" s="148"/>
    </row>
    <row r="274" spans="5:8">
      <c r="E274" s="148"/>
      <c r="F274" s="148"/>
      <c r="G274" s="148"/>
      <c r="H274" s="148"/>
    </row>
    <row r="275" spans="5:8">
      <c r="E275" s="148"/>
      <c r="F275" s="148"/>
      <c r="G275" s="148"/>
      <c r="H275" s="148"/>
    </row>
    <row r="276" spans="5:8">
      <c r="E276" s="148"/>
      <c r="F276" s="148"/>
      <c r="G276" s="148"/>
      <c r="H276" s="148"/>
    </row>
    <row r="277" spans="5:8">
      <c r="E277" s="148"/>
      <c r="F277" s="148"/>
      <c r="G277" s="148"/>
      <c r="H277" s="148"/>
    </row>
    <row r="278" spans="5:8">
      <c r="E278" s="148"/>
      <c r="F278" s="148"/>
      <c r="G278" s="148"/>
      <c r="H278" s="148"/>
    </row>
    <row r="279" spans="5:8">
      <c r="E279" s="148"/>
      <c r="F279" s="148"/>
      <c r="G279" s="148"/>
      <c r="H279" s="148"/>
    </row>
    <row r="280" spans="5:8">
      <c r="E280" s="148"/>
      <c r="F280" s="148"/>
      <c r="G280" s="148"/>
      <c r="H280" s="148"/>
    </row>
    <row r="281" spans="5:8">
      <c r="E281" s="148"/>
      <c r="F281" s="148"/>
      <c r="G281" s="148"/>
      <c r="H281" s="148"/>
    </row>
    <row r="282" spans="5:8">
      <c r="E282" s="148"/>
      <c r="F282" s="148"/>
      <c r="G282" s="148"/>
      <c r="H282" s="148"/>
    </row>
    <row r="283" spans="5:8">
      <c r="E283" s="148"/>
      <c r="F283" s="148"/>
      <c r="G283" s="148"/>
      <c r="H283" s="148"/>
    </row>
    <row r="284" spans="5:8">
      <c r="E284" s="148"/>
      <c r="F284" s="148"/>
      <c r="G284" s="148"/>
      <c r="H284" s="148"/>
    </row>
    <row r="285" spans="5:8">
      <c r="E285" s="148"/>
      <c r="F285" s="148"/>
      <c r="G285" s="148"/>
      <c r="H285" s="148"/>
    </row>
    <row r="286" spans="5:8">
      <c r="E286" s="148"/>
      <c r="F286" s="148"/>
      <c r="G286" s="148"/>
      <c r="H286" s="148"/>
    </row>
    <row r="287" spans="5:8">
      <c r="E287" s="148"/>
      <c r="F287" s="148"/>
      <c r="G287" s="148"/>
      <c r="H287" s="148"/>
    </row>
    <row r="288" spans="5:8">
      <c r="E288" s="148"/>
      <c r="F288" s="148"/>
      <c r="G288" s="148"/>
      <c r="H288" s="148"/>
    </row>
    <row r="289" spans="5:8">
      <c r="E289" s="148"/>
      <c r="F289" s="148"/>
      <c r="G289" s="148"/>
      <c r="H289" s="148"/>
    </row>
    <row r="290" spans="5:8">
      <c r="E290" s="148"/>
      <c r="F290" s="148"/>
      <c r="G290" s="148"/>
      <c r="H290" s="148"/>
    </row>
    <row r="291" spans="5:8">
      <c r="E291" s="148"/>
      <c r="F291" s="148"/>
      <c r="G291" s="148"/>
      <c r="H291" s="148"/>
    </row>
    <row r="292" spans="5:8">
      <c r="E292" s="148"/>
      <c r="F292" s="148"/>
      <c r="G292" s="148"/>
      <c r="H292" s="148"/>
    </row>
    <row r="293" spans="5:8">
      <c r="E293" s="148"/>
      <c r="F293" s="148"/>
      <c r="G293" s="148"/>
      <c r="H293" s="148"/>
    </row>
    <row r="294" spans="5:8">
      <c r="E294" s="148"/>
      <c r="F294" s="148"/>
      <c r="G294" s="148"/>
      <c r="H294" s="148"/>
    </row>
    <row r="295" spans="5:8">
      <c r="E295" s="148"/>
      <c r="F295" s="148"/>
      <c r="G295" s="148"/>
      <c r="H295" s="148"/>
    </row>
    <row r="296" spans="5:8">
      <c r="E296" s="148"/>
      <c r="F296" s="148"/>
      <c r="G296" s="148"/>
      <c r="H296" s="148"/>
    </row>
    <row r="297" spans="5:8">
      <c r="E297" s="148"/>
      <c r="F297" s="148"/>
      <c r="G297" s="148"/>
      <c r="H297" s="148"/>
    </row>
    <row r="298" spans="5:8">
      <c r="E298" s="148"/>
      <c r="F298" s="148"/>
      <c r="G298" s="148"/>
      <c r="H298" s="148"/>
    </row>
    <row r="299" spans="5:8">
      <c r="E299" s="148"/>
      <c r="F299" s="148"/>
      <c r="G299" s="148"/>
      <c r="H299" s="148"/>
    </row>
    <row r="300" spans="5:8">
      <c r="E300" s="148"/>
      <c r="F300" s="148"/>
      <c r="G300" s="148"/>
      <c r="H300" s="148"/>
    </row>
    <row r="301" spans="5:8">
      <c r="E301" s="148"/>
      <c r="F301" s="148"/>
      <c r="G301" s="148"/>
      <c r="H301" s="148"/>
    </row>
    <row r="302" spans="5:8">
      <c r="E302" s="148"/>
      <c r="F302" s="148"/>
      <c r="G302" s="148"/>
      <c r="H302" s="148"/>
    </row>
    <row r="303" spans="5:8">
      <c r="E303" s="148"/>
      <c r="F303" s="148"/>
      <c r="G303" s="148"/>
      <c r="H303" s="148"/>
    </row>
    <row r="304" spans="5:8">
      <c r="E304" s="148"/>
      <c r="F304" s="148"/>
      <c r="G304" s="148"/>
      <c r="H304" s="148"/>
    </row>
    <row r="305" spans="5:8">
      <c r="E305" s="148"/>
      <c r="F305" s="148"/>
      <c r="G305" s="148"/>
      <c r="H305" s="148"/>
    </row>
    <row r="306" spans="5:8">
      <c r="E306" s="148"/>
      <c r="F306" s="148"/>
      <c r="G306" s="148"/>
      <c r="H306" s="148"/>
    </row>
    <row r="307" spans="5:8">
      <c r="E307" s="148"/>
      <c r="F307" s="148"/>
      <c r="G307" s="148"/>
      <c r="H307" s="148"/>
    </row>
    <row r="308" spans="5:8">
      <c r="E308" s="148"/>
      <c r="F308" s="148"/>
      <c r="G308" s="148"/>
      <c r="H308" s="148"/>
    </row>
    <row r="309" spans="5:8">
      <c r="E309" s="148"/>
      <c r="F309" s="148"/>
      <c r="G309" s="148"/>
      <c r="H309" s="148"/>
    </row>
    <row r="310" spans="5:8">
      <c r="E310" s="148"/>
      <c r="F310" s="148"/>
      <c r="G310" s="148"/>
      <c r="H310" s="148"/>
    </row>
    <row r="311" spans="5:8">
      <c r="E311" s="148"/>
      <c r="F311" s="148"/>
      <c r="G311" s="148"/>
      <c r="H311" s="148"/>
    </row>
    <row r="312" spans="5:8">
      <c r="E312" s="148"/>
      <c r="F312" s="148"/>
      <c r="G312" s="148"/>
      <c r="H312" s="148"/>
    </row>
    <row r="313" spans="5:8">
      <c r="E313" s="148"/>
      <c r="F313" s="148"/>
      <c r="G313" s="148"/>
      <c r="H313" s="148"/>
    </row>
    <row r="314" spans="5:8">
      <c r="E314" s="148"/>
      <c r="F314" s="148"/>
      <c r="G314" s="148"/>
      <c r="H314" s="148"/>
    </row>
    <row r="315" spans="5:8">
      <c r="E315" s="148"/>
      <c r="F315" s="148"/>
      <c r="G315" s="148"/>
      <c r="H315" s="148"/>
    </row>
    <row r="316" spans="5:8">
      <c r="E316" s="148"/>
      <c r="F316" s="148"/>
      <c r="G316" s="148"/>
      <c r="H316" s="148"/>
    </row>
    <row r="317" spans="5:8">
      <c r="E317" s="148"/>
      <c r="F317" s="148"/>
      <c r="G317" s="148"/>
      <c r="H317" s="148"/>
    </row>
    <row r="318" spans="5:8">
      <c r="E318" s="148"/>
      <c r="F318" s="148"/>
      <c r="G318" s="148"/>
      <c r="H318" s="148"/>
    </row>
    <row r="319" spans="5:8">
      <c r="E319" s="148"/>
      <c r="F319" s="148"/>
      <c r="G319" s="148"/>
      <c r="H319" s="148"/>
    </row>
    <row r="320" spans="5:8">
      <c r="E320" s="148"/>
      <c r="F320" s="148"/>
      <c r="G320" s="148"/>
      <c r="H320" s="148"/>
    </row>
    <row r="321" spans="5:8">
      <c r="E321" s="148"/>
      <c r="F321" s="148"/>
      <c r="G321" s="148"/>
      <c r="H321" s="148"/>
    </row>
    <row r="322" spans="5:8">
      <c r="E322" s="148"/>
      <c r="F322" s="148"/>
      <c r="G322" s="148"/>
      <c r="H322" s="148"/>
    </row>
    <row r="323" spans="5:8">
      <c r="E323" s="148"/>
      <c r="F323" s="148"/>
      <c r="G323" s="148"/>
      <c r="H323" s="148"/>
    </row>
    <row r="324" spans="5:8">
      <c r="E324" s="148"/>
      <c r="F324" s="148"/>
      <c r="G324" s="148"/>
      <c r="H324" s="148"/>
    </row>
    <row r="325" spans="5:8">
      <c r="E325" s="148"/>
      <c r="F325" s="148"/>
      <c r="G325" s="148"/>
      <c r="H325" s="148"/>
    </row>
    <row r="326" spans="5:8">
      <c r="E326" s="148"/>
      <c r="F326" s="148"/>
      <c r="G326" s="148"/>
      <c r="H326" s="148"/>
    </row>
    <row r="327" spans="5:8">
      <c r="E327" s="148"/>
      <c r="F327" s="148"/>
      <c r="G327" s="148"/>
      <c r="H327" s="148"/>
    </row>
    <row r="328" spans="5:8">
      <c r="E328" s="148"/>
      <c r="F328" s="148"/>
      <c r="G328" s="148"/>
      <c r="H328" s="148"/>
    </row>
    <row r="329" spans="5:8">
      <c r="E329" s="148"/>
      <c r="F329" s="148"/>
      <c r="G329" s="148"/>
      <c r="H329" s="148"/>
    </row>
    <row r="330" spans="5:8">
      <c r="E330" s="148"/>
      <c r="F330" s="148"/>
      <c r="G330" s="148"/>
      <c r="H330" s="148"/>
    </row>
    <row r="331" spans="5:8">
      <c r="E331" s="148"/>
      <c r="F331" s="148"/>
      <c r="G331" s="148"/>
      <c r="H331" s="148"/>
    </row>
    <row r="332" spans="5:8">
      <c r="E332" s="148"/>
      <c r="F332" s="148"/>
      <c r="G332" s="148"/>
      <c r="H332" s="148"/>
    </row>
    <row r="333" spans="5:8">
      <c r="E333" s="148"/>
      <c r="F333" s="148"/>
      <c r="G333" s="148"/>
      <c r="H333" s="148"/>
    </row>
    <row r="334" spans="5:8">
      <c r="E334" s="148"/>
      <c r="F334" s="148"/>
      <c r="G334" s="148"/>
      <c r="H334" s="148"/>
    </row>
    <row r="335" spans="5:8">
      <c r="E335" s="148"/>
      <c r="F335" s="148"/>
      <c r="G335" s="148"/>
      <c r="H335" s="148"/>
    </row>
    <row r="336" spans="5:8">
      <c r="E336" s="148"/>
      <c r="F336" s="148"/>
      <c r="G336" s="148"/>
      <c r="H336" s="148"/>
    </row>
    <row r="337" spans="5:8">
      <c r="E337" s="148"/>
      <c r="F337" s="148"/>
      <c r="G337" s="148"/>
      <c r="H337" s="148"/>
    </row>
    <row r="338" spans="5:8">
      <c r="E338" s="148"/>
      <c r="F338" s="148"/>
      <c r="G338" s="148"/>
      <c r="H338" s="148"/>
    </row>
    <row r="339" spans="5:8">
      <c r="E339" s="148"/>
      <c r="F339" s="148"/>
      <c r="G339" s="148"/>
      <c r="H339" s="148"/>
    </row>
    <row r="340" spans="5:8">
      <c r="E340" s="148"/>
      <c r="F340" s="148"/>
      <c r="G340" s="148"/>
      <c r="H340" s="148"/>
    </row>
    <row r="341" spans="5:8">
      <c r="E341" s="148"/>
      <c r="F341" s="148"/>
      <c r="G341" s="148"/>
      <c r="H341" s="148"/>
    </row>
    <row r="342" spans="5:8">
      <c r="E342" s="148"/>
      <c r="F342" s="148"/>
      <c r="G342" s="148"/>
      <c r="H342" s="148"/>
    </row>
    <row r="343" spans="5:8">
      <c r="E343" s="148"/>
      <c r="F343" s="148"/>
      <c r="G343" s="148"/>
      <c r="H343" s="148"/>
    </row>
    <row r="344" spans="5:8">
      <c r="E344" s="148"/>
      <c r="F344" s="148"/>
      <c r="G344" s="148"/>
      <c r="H344" s="148"/>
    </row>
    <row r="345" spans="5:8">
      <c r="E345" s="148"/>
      <c r="F345" s="148"/>
      <c r="G345" s="148"/>
      <c r="H345" s="148"/>
    </row>
    <row r="346" spans="5:8">
      <c r="E346" s="148"/>
      <c r="F346" s="148"/>
      <c r="G346" s="148"/>
      <c r="H346" s="148"/>
    </row>
    <row r="347" spans="5:8">
      <c r="E347" s="148"/>
      <c r="F347" s="148"/>
      <c r="G347" s="148"/>
      <c r="H347" s="148"/>
    </row>
    <row r="348" spans="5:8">
      <c r="E348" s="148"/>
      <c r="F348" s="148"/>
      <c r="G348" s="148"/>
      <c r="H348" s="148"/>
    </row>
    <row r="349" spans="5:8">
      <c r="E349" s="148"/>
      <c r="F349" s="148"/>
      <c r="G349" s="148"/>
      <c r="H349" s="148"/>
    </row>
    <row r="350" spans="5:8">
      <c r="E350" s="148"/>
      <c r="F350" s="148"/>
      <c r="G350" s="148"/>
      <c r="H350" s="148"/>
    </row>
    <row r="351" spans="5:8">
      <c r="E351" s="148"/>
      <c r="F351" s="148"/>
      <c r="G351" s="148"/>
      <c r="H351" s="148"/>
    </row>
    <row r="352" spans="5:8">
      <c r="E352" s="148"/>
      <c r="F352" s="148"/>
      <c r="G352" s="148"/>
      <c r="H352" s="148"/>
    </row>
    <row r="353" spans="5:8">
      <c r="E353" s="148"/>
      <c r="F353" s="148"/>
      <c r="G353" s="148"/>
      <c r="H353" s="148"/>
    </row>
    <row r="354" spans="5:8">
      <c r="E354" s="148"/>
      <c r="F354" s="148"/>
      <c r="G354" s="148"/>
      <c r="H354" s="148"/>
    </row>
    <row r="355" spans="5:8">
      <c r="E355" s="148"/>
      <c r="F355" s="148"/>
      <c r="G355" s="148"/>
      <c r="H355" s="148"/>
    </row>
    <row r="356" spans="5:8">
      <c r="E356" s="148"/>
      <c r="F356" s="148"/>
      <c r="G356" s="148"/>
      <c r="H356" s="148"/>
    </row>
    <row r="357" spans="5:8">
      <c r="E357" s="148"/>
      <c r="F357" s="148"/>
      <c r="G357" s="148"/>
      <c r="H357" s="148"/>
    </row>
    <row r="358" spans="5:8">
      <c r="E358" s="148"/>
      <c r="F358" s="148"/>
      <c r="G358" s="148"/>
      <c r="H358" s="148"/>
    </row>
    <row r="359" spans="5:8">
      <c r="E359" s="148"/>
      <c r="F359" s="148"/>
      <c r="G359" s="148"/>
      <c r="H359" s="148"/>
    </row>
    <row r="360" spans="5:8">
      <c r="E360" s="148"/>
      <c r="F360" s="148"/>
      <c r="G360" s="148"/>
      <c r="H360" s="148"/>
    </row>
    <row r="361" spans="5:8">
      <c r="E361" s="148"/>
      <c r="F361" s="148"/>
      <c r="G361" s="148"/>
      <c r="H361" s="148"/>
    </row>
    <row r="362" spans="5:8">
      <c r="E362" s="148"/>
      <c r="F362" s="148"/>
      <c r="G362" s="148"/>
      <c r="H362" s="148"/>
    </row>
    <row r="363" spans="5:8">
      <c r="E363" s="148"/>
      <c r="F363" s="148"/>
      <c r="G363" s="148"/>
      <c r="H363" s="148"/>
    </row>
    <row r="364" spans="5:8">
      <c r="E364" s="148"/>
      <c r="F364" s="148"/>
      <c r="G364" s="148"/>
      <c r="H364" s="148"/>
    </row>
    <row r="365" spans="5:8">
      <c r="E365" s="148"/>
      <c r="F365" s="148"/>
      <c r="G365" s="148"/>
      <c r="H365" s="148"/>
    </row>
    <row r="366" spans="5:8">
      <c r="E366" s="148"/>
      <c r="F366" s="148"/>
      <c r="G366" s="148"/>
      <c r="H366" s="148"/>
    </row>
    <row r="367" spans="5:8">
      <c r="E367" s="148"/>
      <c r="F367" s="148"/>
      <c r="G367" s="148"/>
      <c r="H367" s="148"/>
    </row>
    <row r="368" spans="5:8">
      <c r="E368" s="148"/>
      <c r="F368" s="148"/>
      <c r="G368" s="148"/>
      <c r="H368" s="148"/>
    </row>
    <row r="369" spans="5:8">
      <c r="E369" s="148"/>
      <c r="F369" s="148"/>
      <c r="G369" s="148"/>
      <c r="H369" s="148"/>
    </row>
    <row r="370" spans="5:8">
      <c r="E370" s="148"/>
      <c r="F370" s="148"/>
      <c r="G370" s="148"/>
      <c r="H370" s="148"/>
    </row>
    <row r="371" spans="5:8">
      <c r="E371" s="148"/>
      <c r="F371" s="148"/>
      <c r="G371" s="148"/>
      <c r="H371" s="148"/>
    </row>
    <row r="372" spans="5:8">
      <c r="E372" s="148"/>
      <c r="F372" s="148"/>
      <c r="G372" s="148"/>
      <c r="H372" s="148"/>
    </row>
    <row r="373" spans="5:8">
      <c r="E373" s="148"/>
      <c r="F373" s="148"/>
      <c r="G373" s="148"/>
      <c r="H373" s="148"/>
    </row>
    <row r="374" spans="5:8">
      <c r="E374" s="148"/>
      <c r="F374" s="148"/>
      <c r="G374" s="148"/>
      <c r="H374" s="148"/>
    </row>
    <row r="375" spans="5:8">
      <c r="E375" s="148"/>
      <c r="F375" s="148"/>
      <c r="G375" s="148"/>
      <c r="H375" s="148"/>
    </row>
    <row r="376" spans="5:8">
      <c r="E376" s="148"/>
      <c r="F376" s="148"/>
      <c r="G376" s="148"/>
      <c r="H376" s="148"/>
    </row>
    <row r="377" spans="5:8">
      <c r="E377" s="148"/>
      <c r="F377" s="148"/>
      <c r="G377" s="148"/>
      <c r="H377" s="148"/>
    </row>
    <row r="378" spans="5:8">
      <c r="E378" s="148"/>
      <c r="F378" s="148"/>
      <c r="G378" s="148"/>
      <c r="H378" s="148"/>
    </row>
    <row r="379" spans="5:8">
      <c r="E379" s="148"/>
      <c r="F379" s="148"/>
      <c r="G379" s="148"/>
      <c r="H379" s="148"/>
    </row>
    <row r="380" spans="5:8">
      <c r="E380" s="148"/>
      <c r="F380" s="148"/>
      <c r="G380" s="148"/>
      <c r="H380" s="148"/>
    </row>
    <row r="381" spans="5:8">
      <c r="E381" s="148"/>
      <c r="F381" s="148"/>
      <c r="G381" s="148"/>
      <c r="H381" s="148"/>
    </row>
    <row r="382" spans="5:8">
      <c r="E382" s="148"/>
      <c r="F382" s="148"/>
      <c r="G382" s="148"/>
      <c r="H382" s="148"/>
    </row>
    <row r="383" spans="5:8">
      <c r="E383" s="148"/>
      <c r="F383" s="148"/>
      <c r="G383" s="148"/>
      <c r="H383" s="148"/>
    </row>
    <row r="384" spans="5:8">
      <c r="E384" s="148"/>
      <c r="F384" s="148"/>
      <c r="G384" s="148"/>
      <c r="H384" s="148"/>
    </row>
    <row r="385" spans="5:8">
      <c r="E385" s="148"/>
      <c r="F385" s="148"/>
      <c r="G385" s="148"/>
      <c r="H385" s="148"/>
    </row>
    <row r="386" spans="5:8">
      <c r="E386" s="148"/>
      <c r="F386" s="148"/>
      <c r="G386" s="148"/>
      <c r="H386" s="148"/>
    </row>
    <row r="387" spans="5:8">
      <c r="E387" s="148"/>
      <c r="F387" s="148"/>
      <c r="G387" s="148"/>
      <c r="H387" s="148"/>
    </row>
    <row r="388" spans="5:8">
      <c r="E388" s="148"/>
      <c r="F388" s="148"/>
      <c r="G388" s="148"/>
      <c r="H388" s="148"/>
    </row>
    <row r="389" spans="5:8">
      <c r="E389" s="148"/>
      <c r="F389" s="148"/>
      <c r="G389" s="148"/>
      <c r="H389" s="148"/>
    </row>
    <row r="390" spans="5:8">
      <c r="E390" s="148"/>
      <c r="F390" s="148"/>
      <c r="G390" s="148"/>
      <c r="H390" s="148"/>
    </row>
    <row r="391" spans="5:8">
      <c r="E391" s="148"/>
      <c r="F391" s="148"/>
      <c r="G391" s="148"/>
      <c r="H391" s="148"/>
    </row>
    <row r="392" spans="5:8">
      <c r="E392" s="148"/>
      <c r="F392" s="148"/>
      <c r="G392" s="148"/>
      <c r="H392" s="148"/>
    </row>
    <row r="393" spans="5:8">
      <c r="E393" s="148"/>
      <c r="F393" s="148"/>
      <c r="G393" s="148"/>
      <c r="H393" s="148"/>
    </row>
    <row r="394" spans="5:8">
      <c r="E394" s="148"/>
      <c r="F394" s="148"/>
      <c r="G394" s="148"/>
      <c r="H394" s="148"/>
    </row>
    <row r="395" spans="5:8">
      <c r="E395" s="148"/>
      <c r="F395" s="148"/>
      <c r="G395" s="148"/>
      <c r="H395" s="148"/>
    </row>
    <row r="396" spans="5:8">
      <c r="E396" s="148"/>
      <c r="F396" s="148"/>
      <c r="G396" s="148"/>
      <c r="H396" s="148"/>
    </row>
    <row r="397" spans="5:8">
      <c r="E397" s="148"/>
      <c r="F397" s="148"/>
      <c r="G397" s="148"/>
      <c r="H397" s="148"/>
    </row>
    <row r="398" spans="5:8">
      <c r="E398" s="148"/>
      <c r="F398" s="148"/>
      <c r="G398" s="148"/>
      <c r="H398" s="148"/>
    </row>
    <row r="399" spans="5:8">
      <c r="E399" s="148"/>
      <c r="F399" s="148"/>
      <c r="G399" s="148"/>
      <c r="H399" s="148"/>
    </row>
    <row r="400" spans="5:8">
      <c r="E400" s="148"/>
      <c r="F400" s="148"/>
      <c r="G400" s="148"/>
      <c r="H400" s="148"/>
    </row>
    <row r="401" spans="5:8">
      <c r="E401" s="148"/>
      <c r="F401" s="148"/>
      <c r="G401" s="148"/>
      <c r="H401" s="148"/>
    </row>
    <row r="402" spans="5:8">
      <c r="E402" s="148"/>
      <c r="F402" s="148"/>
      <c r="G402" s="148"/>
      <c r="H402" s="148"/>
    </row>
    <row r="403" spans="5:8">
      <c r="E403" s="148"/>
      <c r="F403" s="148"/>
      <c r="G403" s="148"/>
      <c r="H403" s="148"/>
    </row>
    <row r="404" spans="5:8">
      <c r="E404" s="148"/>
      <c r="F404" s="148"/>
      <c r="G404" s="148"/>
      <c r="H404" s="148"/>
    </row>
    <row r="405" spans="5:8">
      <c r="E405" s="148"/>
      <c r="F405" s="148"/>
      <c r="G405" s="148"/>
      <c r="H405" s="148"/>
    </row>
    <row r="406" spans="5:8">
      <c r="E406" s="148"/>
      <c r="F406" s="148"/>
      <c r="G406" s="148"/>
      <c r="H406" s="148"/>
    </row>
    <row r="407" spans="5:8">
      <c r="E407" s="148"/>
      <c r="F407" s="148"/>
      <c r="G407" s="148"/>
      <c r="H407" s="148"/>
    </row>
    <row r="408" spans="5:8">
      <c r="E408" s="148"/>
      <c r="F408" s="148"/>
      <c r="G408" s="148"/>
      <c r="H408" s="148"/>
    </row>
    <row r="409" spans="5:8">
      <c r="E409" s="148"/>
      <c r="F409" s="148"/>
      <c r="G409" s="148"/>
      <c r="H409" s="148"/>
    </row>
    <row r="410" spans="5:8">
      <c r="E410" s="148"/>
      <c r="F410" s="148"/>
      <c r="G410" s="148"/>
      <c r="H410" s="148"/>
    </row>
    <row r="411" spans="5:8">
      <c r="E411" s="148"/>
      <c r="F411" s="148"/>
      <c r="G411" s="148"/>
      <c r="H411" s="148"/>
    </row>
    <row r="412" spans="5:8">
      <c r="E412" s="148"/>
      <c r="F412" s="148"/>
      <c r="G412" s="148"/>
      <c r="H412" s="148"/>
    </row>
    <row r="413" spans="5:8">
      <c r="E413" s="148"/>
      <c r="F413" s="148"/>
      <c r="G413" s="148"/>
      <c r="H413" s="148"/>
    </row>
    <row r="414" spans="5:8">
      <c r="E414" s="148"/>
      <c r="F414" s="148"/>
      <c r="G414" s="148"/>
      <c r="H414" s="148"/>
    </row>
    <row r="415" spans="5:8">
      <c r="E415" s="148"/>
      <c r="F415" s="148"/>
      <c r="G415" s="148"/>
      <c r="H415" s="148"/>
    </row>
    <row r="416" spans="5:8">
      <c r="E416" s="148"/>
      <c r="F416" s="148"/>
      <c r="G416" s="148"/>
      <c r="H416" s="148"/>
    </row>
    <row r="417" spans="5:8">
      <c r="E417" s="148"/>
      <c r="F417" s="148"/>
      <c r="G417" s="148"/>
      <c r="H417" s="148"/>
    </row>
    <row r="418" spans="5:8">
      <c r="E418" s="148"/>
      <c r="F418" s="148"/>
      <c r="G418" s="148"/>
      <c r="H418" s="148"/>
    </row>
    <row r="419" spans="5:8">
      <c r="E419" s="148"/>
      <c r="F419" s="148"/>
      <c r="G419" s="148"/>
      <c r="H419" s="148"/>
    </row>
    <row r="420" spans="5:8">
      <c r="E420" s="148"/>
      <c r="F420" s="148"/>
      <c r="G420" s="148"/>
      <c r="H420" s="148"/>
    </row>
    <row r="421" spans="5:8">
      <c r="E421" s="148"/>
      <c r="F421" s="148"/>
      <c r="G421" s="148"/>
      <c r="H421" s="148"/>
    </row>
    <row r="422" spans="5:8">
      <c r="E422" s="148"/>
      <c r="F422" s="148"/>
      <c r="G422" s="148"/>
      <c r="H422" s="148"/>
    </row>
    <row r="423" spans="5:8">
      <c r="E423" s="148"/>
      <c r="F423" s="148"/>
      <c r="G423" s="148"/>
      <c r="H423" s="148"/>
    </row>
    <row r="424" spans="5:8">
      <c r="E424" s="148"/>
      <c r="F424" s="148"/>
      <c r="G424" s="148"/>
      <c r="H424" s="148"/>
    </row>
    <row r="425" spans="5:8">
      <c r="E425" s="148"/>
      <c r="F425" s="148"/>
      <c r="G425" s="148"/>
      <c r="H425" s="148"/>
    </row>
    <row r="426" spans="5:8">
      <c r="E426" s="148"/>
      <c r="F426" s="148"/>
      <c r="G426" s="148"/>
      <c r="H426" s="148"/>
    </row>
    <row r="427" spans="5:8">
      <c r="E427" s="148"/>
      <c r="F427" s="148"/>
      <c r="G427" s="148"/>
      <c r="H427" s="148"/>
    </row>
    <row r="428" spans="5:8">
      <c r="E428" s="148"/>
      <c r="F428" s="148"/>
      <c r="G428" s="148"/>
      <c r="H428" s="148"/>
    </row>
    <row r="429" spans="5:8">
      <c r="E429" s="148"/>
      <c r="F429" s="148"/>
      <c r="G429" s="148"/>
      <c r="H429" s="148"/>
    </row>
    <row r="430" spans="5:8">
      <c r="E430" s="148"/>
      <c r="F430" s="148"/>
      <c r="G430" s="148"/>
      <c r="H430" s="148"/>
    </row>
    <row r="431" spans="5:8">
      <c r="E431" s="148"/>
      <c r="F431" s="148"/>
      <c r="G431" s="148"/>
      <c r="H431" s="148"/>
    </row>
    <row r="432" spans="5:8">
      <c r="E432" s="148"/>
      <c r="F432" s="148"/>
      <c r="G432" s="148"/>
      <c r="H432" s="148"/>
    </row>
    <row r="433" spans="5:8">
      <c r="E433" s="148"/>
      <c r="F433" s="148"/>
      <c r="G433" s="148"/>
      <c r="H433" s="148"/>
    </row>
    <row r="434" spans="5:8">
      <c r="E434" s="148"/>
      <c r="F434" s="148"/>
      <c r="G434" s="148"/>
      <c r="H434" s="148"/>
    </row>
    <row r="435" spans="5:8">
      <c r="E435" s="148"/>
      <c r="F435" s="148"/>
      <c r="G435" s="148"/>
      <c r="H435" s="148"/>
    </row>
    <row r="436" spans="5:8">
      <c r="E436" s="148"/>
      <c r="F436" s="148"/>
      <c r="G436" s="148"/>
      <c r="H436" s="148"/>
    </row>
    <row r="437" spans="5:8">
      <c r="E437" s="148"/>
      <c r="F437" s="148"/>
      <c r="G437" s="148"/>
      <c r="H437" s="148"/>
    </row>
    <row r="438" spans="5:8">
      <c r="E438" s="148"/>
      <c r="F438" s="148"/>
      <c r="G438" s="148"/>
      <c r="H438" s="148"/>
    </row>
    <row r="439" spans="5:8">
      <c r="E439" s="148"/>
      <c r="F439" s="148"/>
      <c r="G439" s="148"/>
      <c r="H439" s="148"/>
    </row>
    <row r="440" spans="5:8">
      <c r="E440" s="148"/>
      <c r="F440" s="148"/>
      <c r="G440" s="148"/>
      <c r="H440" s="148"/>
    </row>
    <row r="441" spans="5:8">
      <c r="E441" s="148"/>
      <c r="F441" s="148"/>
      <c r="G441" s="148"/>
      <c r="H441" s="148"/>
    </row>
    <row r="442" spans="5:8">
      <c r="E442" s="148"/>
      <c r="F442" s="148"/>
      <c r="G442" s="148"/>
      <c r="H442" s="148"/>
    </row>
    <row r="443" spans="5:8">
      <c r="E443" s="148"/>
      <c r="F443" s="148"/>
      <c r="G443" s="148"/>
      <c r="H443" s="148"/>
    </row>
    <row r="444" spans="5:8">
      <c r="E444" s="148"/>
      <c r="F444" s="148"/>
      <c r="G444" s="148"/>
      <c r="H444" s="148"/>
    </row>
    <row r="445" spans="5:8">
      <c r="E445" s="148"/>
      <c r="F445" s="148"/>
      <c r="G445" s="148"/>
      <c r="H445" s="148"/>
    </row>
    <row r="446" spans="5:8">
      <c r="E446" s="148"/>
      <c r="F446" s="148"/>
      <c r="G446" s="148"/>
      <c r="H446" s="148"/>
    </row>
    <row r="447" spans="5:8">
      <c r="E447" s="148"/>
      <c r="F447" s="148"/>
      <c r="G447" s="148"/>
      <c r="H447" s="148"/>
    </row>
    <row r="448" spans="5:8">
      <c r="E448" s="148"/>
      <c r="F448" s="148"/>
      <c r="G448" s="148"/>
      <c r="H448" s="148"/>
    </row>
    <row r="449" spans="5:8">
      <c r="E449" s="148"/>
      <c r="F449" s="148"/>
      <c r="G449" s="148"/>
      <c r="H449" s="148"/>
    </row>
    <row r="450" spans="5:8">
      <c r="E450" s="148"/>
      <c r="F450" s="148"/>
      <c r="G450" s="148"/>
      <c r="H450" s="148"/>
    </row>
    <row r="451" spans="5:8">
      <c r="E451" s="148"/>
      <c r="F451" s="148"/>
      <c r="G451" s="148"/>
      <c r="H451" s="148"/>
    </row>
    <row r="452" spans="5:8">
      <c r="E452" s="148"/>
      <c r="F452" s="148"/>
      <c r="G452" s="148"/>
      <c r="H452" s="148"/>
    </row>
    <row r="453" spans="5:8">
      <c r="E453" s="148"/>
      <c r="F453" s="148"/>
      <c r="G453" s="148"/>
      <c r="H453" s="148"/>
    </row>
    <row r="454" spans="5:8">
      <c r="E454" s="148"/>
      <c r="F454" s="148"/>
      <c r="G454" s="148"/>
      <c r="H454" s="148"/>
    </row>
    <row r="455" spans="5:8">
      <c r="E455" s="148"/>
      <c r="F455" s="148"/>
      <c r="G455" s="148"/>
      <c r="H455" s="148"/>
    </row>
    <row r="456" spans="5:8">
      <c r="E456" s="148"/>
      <c r="F456" s="148"/>
      <c r="G456" s="148"/>
      <c r="H456" s="148"/>
    </row>
    <row r="457" spans="5:8">
      <c r="E457" s="148"/>
      <c r="F457" s="148"/>
      <c r="G457" s="148"/>
      <c r="H457" s="148"/>
    </row>
    <row r="458" spans="5:8">
      <c r="E458" s="148"/>
      <c r="F458" s="148"/>
      <c r="G458" s="148"/>
      <c r="H458" s="148"/>
    </row>
    <row r="459" spans="5:8">
      <c r="E459" s="148"/>
      <c r="F459" s="148"/>
      <c r="G459" s="148"/>
      <c r="H459" s="148"/>
    </row>
    <row r="460" spans="5:8">
      <c r="E460" s="148"/>
      <c r="F460" s="148"/>
      <c r="G460" s="148"/>
      <c r="H460" s="148"/>
    </row>
    <row r="461" spans="5:8">
      <c r="E461" s="148"/>
      <c r="F461" s="148"/>
      <c r="G461" s="148"/>
      <c r="H461" s="148"/>
    </row>
    <row r="462" spans="5:8">
      <c r="E462" s="148"/>
      <c r="F462" s="148"/>
      <c r="G462" s="148"/>
      <c r="H462" s="148"/>
    </row>
    <row r="463" spans="5:8">
      <c r="E463" s="148"/>
      <c r="F463" s="148"/>
      <c r="G463" s="148"/>
      <c r="H463" s="148"/>
    </row>
    <row r="464" spans="5:8">
      <c r="E464" s="148"/>
      <c r="F464" s="148"/>
      <c r="G464" s="148"/>
      <c r="H464" s="148"/>
    </row>
    <row r="465" spans="5:8">
      <c r="E465" s="148"/>
      <c r="F465" s="148"/>
      <c r="G465" s="148"/>
      <c r="H465" s="148"/>
    </row>
    <row r="466" spans="5:8">
      <c r="E466" s="148"/>
      <c r="F466" s="148"/>
      <c r="G466" s="148"/>
      <c r="H466" s="148"/>
    </row>
    <row r="467" spans="5:8">
      <c r="E467" s="148"/>
      <c r="F467" s="148"/>
      <c r="G467" s="148"/>
      <c r="H467" s="148"/>
    </row>
    <row r="468" spans="5:8">
      <c r="E468" s="148"/>
      <c r="F468" s="148"/>
      <c r="G468" s="148"/>
      <c r="H468" s="148"/>
    </row>
    <row r="469" spans="5:8">
      <c r="E469" s="148"/>
      <c r="F469" s="148"/>
      <c r="G469" s="148"/>
      <c r="H469" s="148"/>
    </row>
    <row r="470" spans="5:8">
      <c r="E470" s="148"/>
      <c r="F470" s="148"/>
      <c r="G470" s="148"/>
      <c r="H470" s="148"/>
    </row>
    <row r="471" spans="5:8">
      <c r="E471" s="148"/>
      <c r="F471" s="148"/>
      <c r="G471" s="148"/>
      <c r="H471" s="148"/>
    </row>
    <row r="472" spans="5:8">
      <c r="E472" s="148"/>
      <c r="F472" s="148"/>
      <c r="G472" s="148"/>
      <c r="H472" s="148"/>
    </row>
    <row r="473" spans="5:8">
      <c r="E473" s="148"/>
      <c r="F473" s="148"/>
      <c r="G473" s="148"/>
      <c r="H473" s="148"/>
    </row>
    <row r="474" spans="5:8">
      <c r="E474" s="148"/>
      <c r="F474" s="148"/>
      <c r="G474" s="148"/>
      <c r="H474" s="148"/>
    </row>
    <row r="475" spans="5:8">
      <c r="E475" s="148"/>
      <c r="F475" s="148"/>
      <c r="G475" s="148"/>
      <c r="H475" s="148"/>
    </row>
    <row r="476" spans="5:8">
      <c r="E476" s="148"/>
      <c r="F476" s="148"/>
      <c r="G476" s="148"/>
      <c r="H476" s="148"/>
    </row>
    <row r="477" spans="5:8">
      <c r="E477" s="148"/>
      <c r="F477" s="148"/>
      <c r="G477" s="148"/>
      <c r="H477" s="148"/>
    </row>
    <row r="478" spans="5:8">
      <c r="E478" s="148"/>
      <c r="F478" s="148"/>
      <c r="G478" s="148"/>
      <c r="H478" s="148"/>
    </row>
    <row r="479" spans="5:8">
      <c r="E479" s="148"/>
      <c r="F479" s="148"/>
      <c r="G479" s="148"/>
      <c r="H479" s="148"/>
    </row>
    <row r="480" spans="5:8">
      <c r="E480" s="148"/>
      <c r="F480" s="148"/>
      <c r="G480" s="148"/>
      <c r="H480" s="148"/>
    </row>
    <row r="481" spans="5:8">
      <c r="E481" s="148"/>
      <c r="F481" s="148"/>
      <c r="G481" s="148"/>
      <c r="H481" s="148"/>
    </row>
    <row r="482" spans="5:8">
      <c r="E482" s="148"/>
      <c r="F482" s="148"/>
      <c r="G482" s="148"/>
      <c r="H482" s="148"/>
    </row>
    <row r="483" spans="5:8">
      <c r="E483" s="148"/>
      <c r="F483" s="148"/>
      <c r="G483" s="148"/>
      <c r="H483" s="148"/>
    </row>
    <row r="484" spans="5:8">
      <c r="E484" s="148"/>
      <c r="F484" s="148"/>
      <c r="G484" s="148"/>
      <c r="H484" s="148"/>
    </row>
    <row r="485" spans="5:8">
      <c r="E485" s="148"/>
      <c r="F485" s="148"/>
      <c r="G485" s="148"/>
      <c r="H485" s="148"/>
    </row>
    <row r="486" spans="5:8">
      <c r="E486" s="148"/>
      <c r="F486" s="148"/>
      <c r="G486" s="148"/>
      <c r="H486" s="148"/>
    </row>
    <row r="487" spans="5:8">
      <c r="E487" s="148"/>
      <c r="F487" s="148"/>
      <c r="G487" s="148"/>
      <c r="H487" s="148"/>
    </row>
    <row r="488" spans="5:8">
      <c r="E488" s="148"/>
      <c r="F488" s="148"/>
      <c r="G488" s="148"/>
      <c r="H488" s="148"/>
    </row>
    <row r="489" spans="5:8">
      <c r="E489" s="148"/>
      <c r="F489" s="148"/>
      <c r="G489" s="148"/>
      <c r="H489" s="148"/>
    </row>
    <row r="490" spans="5:8">
      <c r="E490" s="148"/>
      <c r="F490" s="148"/>
      <c r="G490" s="148"/>
      <c r="H490" s="148"/>
    </row>
    <row r="491" spans="5:8">
      <c r="E491" s="148"/>
      <c r="F491" s="148"/>
      <c r="G491" s="148"/>
      <c r="H491" s="148"/>
    </row>
    <row r="492" spans="5:8">
      <c r="E492" s="148"/>
      <c r="F492" s="148"/>
      <c r="G492" s="148"/>
      <c r="H492" s="148"/>
    </row>
    <row r="493" spans="5:8">
      <c r="E493" s="148"/>
      <c r="F493" s="148"/>
      <c r="G493" s="148"/>
      <c r="H493" s="148"/>
    </row>
    <row r="494" spans="5:8">
      <c r="E494" s="148"/>
      <c r="F494" s="148"/>
      <c r="G494" s="148"/>
      <c r="H494" s="148"/>
    </row>
    <row r="495" spans="5:8">
      <c r="E495" s="148"/>
      <c r="F495" s="148"/>
      <c r="G495" s="148"/>
      <c r="H495" s="148"/>
    </row>
    <row r="496" spans="5:8">
      <c r="E496" s="148"/>
      <c r="F496" s="148"/>
      <c r="G496" s="148"/>
      <c r="H496" s="148"/>
    </row>
    <row r="497" spans="5:8">
      <c r="E497" s="148"/>
      <c r="F497" s="148"/>
      <c r="G497" s="148"/>
      <c r="H497" s="148"/>
    </row>
    <row r="498" spans="5:8">
      <c r="E498" s="148"/>
      <c r="F498" s="148"/>
      <c r="G498" s="148"/>
      <c r="H498" s="148"/>
    </row>
    <row r="499" spans="5:8">
      <c r="E499" s="148"/>
      <c r="F499" s="148"/>
      <c r="G499" s="148"/>
      <c r="H499" s="148"/>
    </row>
    <row r="500" spans="5:8">
      <c r="E500" s="148"/>
      <c r="F500" s="148"/>
      <c r="G500" s="148"/>
      <c r="H500" s="148"/>
    </row>
    <row r="501" spans="5:8">
      <c r="E501" s="148"/>
      <c r="F501" s="148"/>
      <c r="G501" s="148"/>
      <c r="H501" s="148"/>
    </row>
    <row r="502" spans="5:8">
      <c r="E502" s="148"/>
      <c r="F502" s="148"/>
      <c r="G502" s="148"/>
      <c r="H502" s="148"/>
    </row>
    <row r="503" spans="5:8">
      <c r="E503" s="148"/>
      <c r="F503" s="148"/>
      <c r="G503" s="148"/>
      <c r="H503" s="148"/>
    </row>
    <row r="504" spans="5:8">
      <c r="E504" s="148"/>
      <c r="F504" s="148"/>
      <c r="G504" s="148"/>
      <c r="H504" s="148"/>
    </row>
    <row r="505" spans="5:8">
      <c r="E505" s="148"/>
      <c r="F505" s="148"/>
      <c r="G505" s="148"/>
      <c r="H505" s="148"/>
    </row>
    <row r="506" spans="5:8">
      <c r="E506" s="148"/>
      <c r="F506" s="148"/>
      <c r="G506" s="148"/>
      <c r="H506" s="148"/>
    </row>
    <row r="507" spans="5:8">
      <c r="E507" s="148"/>
      <c r="F507" s="148"/>
      <c r="G507" s="148"/>
      <c r="H507" s="148"/>
    </row>
    <row r="508" spans="5:8">
      <c r="E508" s="148"/>
      <c r="F508" s="148"/>
      <c r="G508" s="148"/>
      <c r="H508" s="148"/>
    </row>
    <row r="509" spans="5:8">
      <c r="E509" s="148"/>
      <c r="F509" s="148"/>
      <c r="G509" s="148"/>
      <c r="H509" s="148"/>
    </row>
    <row r="510" spans="5:8">
      <c r="E510" s="148"/>
      <c r="F510" s="148"/>
      <c r="G510" s="148"/>
      <c r="H510" s="148"/>
    </row>
    <row r="511" spans="5:8">
      <c r="E511" s="148"/>
      <c r="F511" s="148"/>
      <c r="G511" s="148"/>
      <c r="H511" s="148"/>
    </row>
    <row r="512" spans="5:8">
      <c r="E512" s="148"/>
      <c r="F512" s="148"/>
      <c r="G512" s="148"/>
      <c r="H512" s="148"/>
    </row>
    <row r="513" spans="5:8">
      <c r="E513" s="148"/>
      <c r="F513" s="148"/>
      <c r="G513" s="148"/>
      <c r="H513" s="148"/>
    </row>
    <row r="514" spans="5:8">
      <c r="E514" s="148"/>
      <c r="F514" s="148"/>
      <c r="G514" s="148"/>
      <c r="H514" s="148"/>
    </row>
    <row r="515" spans="5:8">
      <c r="E515" s="148"/>
      <c r="F515" s="148"/>
      <c r="G515" s="148"/>
      <c r="H515" s="148"/>
    </row>
    <row r="516" spans="5:8">
      <c r="E516" s="148"/>
      <c r="F516" s="148"/>
      <c r="G516" s="148"/>
      <c r="H516" s="148"/>
    </row>
    <row r="517" spans="5:8">
      <c r="E517" s="148"/>
      <c r="F517" s="148"/>
      <c r="G517" s="148"/>
      <c r="H517" s="148"/>
    </row>
    <row r="518" spans="5:8">
      <c r="E518" s="148"/>
      <c r="F518" s="148"/>
      <c r="G518" s="148"/>
      <c r="H518" s="148"/>
    </row>
    <row r="519" spans="5:8">
      <c r="E519" s="148"/>
      <c r="F519" s="148"/>
      <c r="G519" s="148"/>
      <c r="H519" s="148"/>
    </row>
    <row r="520" spans="5:8">
      <c r="E520" s="148"/>
      <c r="F520" s="148"/>
      <c r="G520" s="148"/>
      <c r="H520" s="148"/>
    </row>
    <row r="521" spans="5:8">
      <c r="E521" s="148"/>
      <c r="F521" s="148"/>
      <c r="G521" s="148"/>
      <c r="H521" s="148"/>
    </row>
    <row r="522" spans="5:8">
      <c r="E522" s="148"/>
      <c r="F522" s="148"/>
      <c r="G522" s="148"/>
      <c r="H522" s="148"/>
    </row>
    <row r="523" spans="5:8">
      <c r="E523" s="148"/>
      <c r="F523" s="148"/>
      <c r="G523" s="148"/>
      <c r="H523" s="148"/>
    </row>
    <row r="524" spans="5:8">
      <c r="E524" s="148"/>
      <c r="F524" s="148"/>
      <c r="G524" s="148"/>
      <c r="H524" s="148"/>
    </row>
    <row r="525" spans="5:8">
      <c r="E525" s="148"/>
      <c r="F525" s="148"/>
      <c r="G525" s="148"/>
      <c r="H525" s="148"/>
    </row>
    <row r="526" spans="5:8">
      <c r="E526" s="148"/>
      <c r="F526" s="148"/>
      <c r="G526" s="148"/>
      <c r="H526" s="148"/>
    </row>
    <row r="527" spans="5:8">
      <c r="E527" s="148"/>
      <c r="F527" s="148"/>
      <c r="G527" s="148"/>
      <c r="H527" s="148"/>
    </row>
  </sheetData>
  <mergeCells count="430">
    <mergeCell ref="F21:H21"/>
    <mergeCell ref="F22:H22"/>
    <mergeCell ref="F23:H23"/>
    <mergeCell ref="F24:H24"/>
    <mergeCell ref="F25:H25"/>
    <mergeCell ref="F15:H15"/>
    <mergeCell ref="F16:H16"/>
    <mergeCell ref="F17:H17"/>
    <mergeCell ref="F18:H18"/>
    <mergeCell ref="F19:H19"/>
    <mergeCell ref="F20:H20"/>
    <mergeCell ref="F9:H9"/>
    <mergeCell ref="F10:H10"/>
    <mergeCell ref="F11:H11"/>
    <mergeCell ref="F12:H12"/>
    <mergeCell ref="F13:H13"/>
    <mergeCell ref="F14:H14"/>
    <mergeCell ref="F3:H3"/>
    <mergeCell ref="F4:H4"/>
    <mergeCell ref="F5:H5"/>
    <mergeCell ref="F6:H6"/>
    <mergeCell ref="F7:H7"/>
    <mergeCell ref="F8:H8"/>
    <mergeCell ref="I192:K192"/>
    <mergeCell ref="I193:K193"/>
    <mergeCell ref="I194:K194"/>
    <mergeCell ref="I195:K195"/>
    <mergeCell ref="I196:K196"/>
    <mergeCell ref="I197:K197"/>
    <mergeCell ref="I180:K180"/>
    <mergeCell ref="I181:K181"/>
    <mergeCell ref="I182:K182"/>
    <mergeCell ref="I183:K183"/>
    <mergeCell ref="I184:K184"/>
    <mergeCell ref="I185:K185"/>
    <mergeCell ref="I169:K169"/>
    <mergeCell ref="I170:K170"/>
    <mergeCell ref="I171:K171"/>
    <mergeCell ref="I172:K172"/>
    <mergeCell ref="I173:K173"/>
    <mergeCell ref="I156:K156"/>
    <mergeCell ref="I157:K157"/>
    <mergeCell ref="I158:K158"/>
    <mergeCell ref="I159:K159"/>
    <mergeCell ref="I160:K160"/>
    <mergeCell ref="I161:K161"/>
    <mergeCell ref="I162:K162"/>
    <mergeCell ref="I163:K163"/>
    <mergeCell ref="I132:K132"/>
    <mergeCell ref="I133:K133"/>
    <mergeCell ref="I134:K134"/>
    <mergeCell ref="I135:K135"/>
    <mergeCell ref="I136:K136"/>
    <mergeCell ref="I137:K137"/>
    <mergeCell ref="I138:K138"/>
    <mergeCell ref="I139:K139"/>
    <mergeCell ref="I168:K168"/>
    <mergeCell ref="I84:K84"/>
    <mergeCell ref="I85:K85"/>
    <mergeCell ref="I86:K86"/>
    <mergeCell ref="I87:K87"/>
    <mergeCell ref="I88:K88"/>
    <mergeCell ref="I89:K89"/>
    <mergeCell ref="I90:K90"/>
    <mergeCell ref="I91:K91"/>
    <mergeCell ref="I120:K120"/>
    <mergeCell ref="I108:K108"/>
    <mergeCell ref="I109:K109"/>
    <mergeCell ref="I110:K110"/>
    <mergeCell ref="I111:K111"/>
    <mergeCell ref="I112:K112"/>
    <mergeCell ref="I113:K113"/>
    <mergeCell ref="I114:K114"/>
    <mergeCell ref="I115:K115"/>
    <mergeCell ref="I36:K36"/>
    <mergeCell ref="I37:K37"/>
    <mergeCell ref="I38:K38"/>
    <mergeCell ref="I39:K39"/>
    <mergeCell ref="I40:K40"/>
    <mergeCell ref="I41:K41"/>
    <mergeCell ref="I42:K42"/>
    <mergeCell ref="I43:K43"/>
    <mergeCell ref="I72:K72"/>
    <mergeCell ref="I60:K60"/>
    <mergeCell ref="I61:K61"/>
    <mergeCell ref="I62:K62"/>
    <mergeCell ref="I63:K63"/>
    <mergeCell ref="I64:K64"/>
    <mergeCell ref="I65:K65"/>
    <mergeCell ref="I66:K66"/>
    <mergeCell ref="I67:K67"/>
    <mergeCell ref="I8:K8"/>
    <mergeCell ref="I9:K9"/>
    <mergeCell ref="I26:K26"/>
    <mergeCell ref="I27:K27"/>
    <mergeCell ref="I28:K28"/>
    <mergeCell ref="I198:K198"/>
    <mergeCell ref="I199:K199"/>
    <mergeCell ref="I188:K188"/>
    <mergeCell ref="I189:K189"/>
    <mergeCell ref="I190:K190"/>
    <mergeCell ref="I191:K191"/>
    <mergeCell ref="I186:K186"/>
    <mergeCell ref="I187:K187"/>
    <mergeCell ref="I176:K176"/>
    <mergeCell ref="I177:K177"/>
    <mergeCell ref="I178:K178"/>
    <mergeCell ref="I179:K179"/>
    <mergeCell ref="I174:K174"/>
    <mergeCell ref="I175:K175"/>
    <mergeCell ref="I164:K164"/>
    <mergeCell ref="I165:K165"/>
    <mergeCell ref="I166:K166"/>
    <mergeCell ref="I167:K167"/>
    <mergeCell ref="I48:K48"/>
    <mergeCell ref="I152:K152"/>
    <mergeCell ref="I153:K153"/>
    <mergeCell ref="I154:K154"/>
    <mergeCell ref="I155:K155"/>
    <mergeCell ref="I150:K150"/>
    <mergeCell ref="I151:K151"/>
    <mergeCell ref="I140:K140"/>
    <mergeCell ref="I141:K141"/>
    <mergeCell ref="I142:K142"/>
    <mergeCell ref="I143:K143"/>
    <mergeCell ref="I144:K144"/>
    <mergeCell ref="I145:K145"/>
    <mergeCell ref="I146:K146"/>
    <mergeCell ref="I147:K147"/>
    <mergeCell ref="I148:K148"/>
    <mergeCell ref="I149:K149"/>
    <mergeCell ref="I128:K128"/>
    <mergeCell ref="I129:K129"/>
    <mergeCell ref="I130:K130"/>
    <mergeCell ref="I131:K131"/>
    <mergeCell ref="I126:K126"/>
    <mergeCell ref="I127:K127"/>
    <mergeCell ref="I116:K116"/>
    <mergeCell ref="I117:K117"/>
    <mergeCell ref="I118:K118"/>
    <mergeCell ref="I119:K119"/>
    <mergeCell ref="I121:K121"/>
    <mergeCell ref="I122:K122"/>
    <mergeCell ref="I123:K123"/>
    <mergeCell ref="I124:K124"/>
    <mergeCell ref="I125:K125"/>
    <mergeCell ref="I104:K104"/>
    <mergeCell ref="I105:K105"/>
    <mergeCell ref="I106:K106"/>
    <mergeCell ref="I107:K107"/>
    <mergeCell ref="I102:K102"/>
    <mergeCell ref="I103:K103"/>
    <mergeCell ref="I92:K92"/>
    <mergeCell ref="I93:K93"/>
    <mergeCell ref="I94:K94"/>
    <mergeCell ref="I95:K95"/>
    <mergeCell ref="I96:K96"/>
    <mergeCell ref="I97:K97"/>
    <mergeCell ref="I98:K98"/>
    <mergeCell ref="I99:K99"/>
    <mergeCell ref="I100:K100"/>
    <mergeCell ref="I101:K101"/>
    <mergeCell ref="I80:K80"/>
    <mergeCell ref="I81:K81"/>
    <mergeCell ref="I82:K82"/>
    <mergeCell ref="I83:K83"/>
    <mergeCell ref="I78:K78"/>
    <mergeCell ref="I79:K79"/>
    <mergeCell ref="I68:K68"/>
    <mergeCell ref="I69:K69"/>
    <mergeCell ref="I70:K70"/>
    <mergeCell ref="I71:K71"/>
    <mergeCell ref="I73:K73"/>
    <mergeCell ref="I74:K74"/>
    <mergeCell ref="I75:K75"/>
    <mergeCell ref="I76:K76"/>
    <mergeCell ref="I77:K77"/>
    <mergeCell ref="I56:K56"/>
    <mergeCell ref="I57:K57"/>
    <mergeCell ref="I58:K58"/>
    <mergeCell ref="I59:K59"/>
    <mergeCell ref="I54:K54"/>
    <mergeCell ref="I55:K55"/>
    <mergeCell ref="I44:K44"/>
    <mergeCell ref="I45:K45"/>
    <mergeCell ref="I46:K46"/>
    <mergeCell ref="I47:K47"/>
    <mergeCell ref="I49:K49"/>
    <mergeCell ref="I50:K50"/>
    <mergeCell ref="I51:K51"/>
    <mergeCell ref="I52:K52"/>
    <mergeCell ref="I53:K53"/>
    <mergeCell ref="I32:K32"/>
    <mergeCell ref="I33:K33"/>
    <mergeCell ref="I34:K34"/>
    <mergeCell ref="I35:K35"/>
    <mergeCell ref="I29:K29"/>
    <mergeCell ref="I30:K30"/>
    <mergeCell ref="I31:K31"/>
    <mergeCell ref="I3:K3"/>
    <mergeCell ref="I4:K4"/>
    <mergeCell ref="I5:K5"/>
    <mergeCell ref="I6:K6"/>
    <mergeCell ref="I20:K20"/>
    <mergeCell ref="I21:K21"/>
    <mergeCell ref="I22:K22"/>
    <mergeCell ref="I23:K23"/>
    <mergeCell ref="I24:K24"/>
    <mergeCell ref="I25:K25"/>
    <mergeCell ref="I14:K14"/>
    <mergeCell ref="I15:K15"/>
    <mergeCell ref="I16:K16"/>
    <mergeCell ref="I17:K17"/>
    <mergeCell ref="I18:K18"/>
    <mergeCell ref="I19:K19"/>
    <mergeCell ref="I7:K7"/>
    <mergeCell ref="F194:H194"/>
    <mergeCell ref="F195:H195"/>
    <mergeCell ref="F186:H186"/>
    <mergeCell ref="F187:H187"/>
    <mergeCell ref="F188:H188"/>
    <mergeCell ref="F189:H189"/>
    <mergeCell ref="F190:H190"/>
    <mergeCell ref="F191:H191"/>
    <mergeCell ref="F178:H178"/>
    <mergeCell ref="F179:H179"/>
    <mergeCell ref="F180:H180"/>
    <mergeCell ref="F181:H181"/>
    <mergeCell ref="F182:H182"/>
    <mergeCell ref="F183:H183"/>
    <mergeCell ref="F122:H122"/>
    <mergeCell ref="F123:H123"/>
    <mergeCell ref="F166:H166"/>
    <mergeCell ref="F167:H167"/>
    <mergeCell ref="F168:H168"/>
    <mergeCell ref="F169:H169"/>
    <mergeCell ref="F144:H144"/>
    <mergeCell ref="F145:H145"/>
    <mergeCell ref="F146:H146"/>
    <mergeCell ref="F147:H147"/>
    <mergeCell ref="F130:H130"/>
    <mergeCell ref="F131:H131"/>
    <mergeCell ref="F132:H132"/>
    <mergeCell ref="F133:H133"/>
    <mergeCell ref="F134:H134"/>
    <mergeCell ref="F135:H135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78:H78"/>
    <mergeCell ref="F79:H79"/>
    <mergeCell ref="F80:H80"/>
    <mergeCell ref="F81:H81"/>
    <mergeCell ref="F82:H82"/>
    <mergeCell ref="F83:H83"/>
    <mergeCell ref="F70:H70"/>
    <mergeCell ref="F71:H71"/>
    <mergeCell ref="F72:H72"/>
    <mergeCell ref="F73:H73"/>
    <mergeCell ref="F74:H74"/>
    <mergeCell ref="F75:H75"/>
    <mergeCell ref="F64:H64"/>
    <mergeCell ref="F65:H65"/>
    <mergeCell ref="F66:H66"/>
    <mergeCell ref="F67:H67"/>
    <mergeCell ref="F68:H68"/>
    <mergeCell ref="F69:H69"/>
    <mergeCell ref="F56:H56"/>
    <mergeCell ref="F57:H57"/>
    <mergeCell ref="F58:H58"/>
    <mergeCell ref="F59:H59"/>
    <mergeCell ref="F60:H60"/>
    <mergeCell ref="F61:H61"/>
    <mergeCell ref="F47:H47"/>
    <mergeCell ref="F48:H48"/>
    <mergeCell ref="F49:H49"/>
    <mergeCell ref="F50:H50"/>
    <mergeCell ref="F51:H51"/>
    <mergeCell ref="F52:H52"/>
    <mergeCell ref="F53:H53"/>
    <mergeCell ref="F41:H41"/>
    <mergeCell ref="F42:H42"/>
    <mergeCell ref="F43:H43"/>
    <mergeCell ref="F44:H44"/>
    <mergeCell ref="F45:H45"/>
    <mergeCell ref="F46:H46"/>
    <mergeCell ref="F35:H35"/>
    <mergeCell ref="F36:H36"/>
    <mergeCell ref="F37:H37"/>
    <mergeCell ref="F38:H38"/>
    <mergeCell ref="F39:H39"/>
    <mergeCell ref="F40:H40"/>
    <mergeCell ref="F199:H199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154:H154"/>
    <mergeCell ref="F155:H155"/>
    <mergeCell ref="F156:H156"/>
    <mergeCell ref="F157:H157"/>
    <mergeCell ref="F158:H158"/>
    <mergeCell ref="F159:H159"/>
    <mergeCell ref="F142:H142"/>
    <mergeCell ref="F143:H143"/>
    <mergeCell ref="F118:H118"/>
    <mergeCell ref="F119:H119"/>
    <mergeCell ref="F106:H106"/>
    <mergeCell ref="F107:H107"/>
    <mergeCell ref="F108:H108"/>
    <mergeCell ref="F109:H109"/>
    <mergeCell ref="F110:H110"/>
    <mergeCell ref="F111:H111"/>
    <mergeCell ref="I220:K220"/>
    <mergeCell ref="F138:H138"/>
    <mergeCell ref="F139:H139"/>
    <mergeCell ref="F140:H140"/>
    <mergeCell ref="F141:H141"/>
    <mergeCell ref="F136:H136"/>
    <mergeCell ref="F137:H137"/>
    <mergeCell ref="F126:H126"/>
    <mergeCell ref="F127:H127"/>
    <mergeCell ref="F128:H128"/>
    <mergeCell ref="F129:H129"/>
    <mergeCell ref="F124:H124"/>
    <mergeCell ref="F125:H125"/>
    <mergeCell ref="F120:H120"/>
    <mergeCell ref="F121:H121"/>
    <mergeCell ref="F114:H114"/>
    <mergeCell ref="I221:K221"/>
    <mergeCell ref="I222:K222"/>
    <mergeCell ref="I210:K210"/>
    <mergeCell ref="I211:K211"/>
    <mergeCell ref="I212:K212"/>
    <mergeCell ref="I213:K213"/>
    <mergeCell ref="I214:K214"/>
    <mergeCell ref="I215:K215"/>
    <mergeCell ref="F2:H2"/>
    <mergeCell ref="I2:K2"/>
    <mergeCell ref="I200:K200"/>
    <mergeCell ref="I201:K201"/>
    <mergeCell ref="I202:K202"/>
    <mergeCell ref="I203:K203"/>
    <mergeCell ref="I10:K10"/>
    <mergeCell ref="I11:K11"/>
    <mergeCell ref="I12:K12"/>
    <mergeCell ref="I13:K13"/>
    <mergeCell ref="F150:H150"/>
    <mergeCell ref="F151:H151"/>
    <mergeCell ref="F152:H152"/>
    <mergeCell ref="F153:H153"/>
    <mergeCell ref="F148:H148"/>
    <mergeCell ref="F149:H149"/>
    <mergeCell ref="F185:H185"/>
    <mergeCell ref="F170:H170"/>
    <mergeCell ref="F171:H171"/>
    <mergeCell ref="F162:H162"/>
    <mergeCell ref="F163:H163"/>
    <mergeCell ref="F164:H164"/>
    <mergeCell ref="F165:H165"/>
    <mergeCell ref="F160:H160"/>
    <mergeCell ref="F161:H161"/>
    <mergeCell ref="F172:H172"/>
    <mergeCell ref="F173:H173"/>
    <mergeCell ref="F174:H174"/>
    <mergeCell ref="F175:H175"/>
    <mergeCell ref="F176:H176"/>
    <mergeCell ref="F177:H177"/>
    <mergeCell ref="I219:K219"/>
    <mergeCell ref="I205:K205"/>
    <mergeCell ref="I206:K206"/>
    <mergeCell ref="I207:K207"/>
    <mergeCell ref="I208:K208"/>
    <mergeCell ref="F100:H100"/>
    <mergeCell ref="F101:H101"/>
    <mergeCell ref="F98:H98"/>
    <mergeCell ref="F99:H99"/>
    <mergeCell ref="F115:H115"/>
    <mergeCell ref="F116:H116"/>
    <mergeCell ref="F117:H117"/>
    <mergeCell ref="F112:H112"/>
    <mergeCell ref="F113:H113"/>
    <mergeCell ref="F102:H102"/>
    <mergeCell ref="F103:H103"/>
    <mergeCell ref="F104:H104"/>
    <mergeCell ref="F105:H105"/>
    <mergeCell ref="I204:K204"/>
    <mergeCell ref="F198:H198"/>
    <mergeCell ref="F196:H196"/>
    <mergeCell ref="F197:H197"/>
    <mergeCell ref="F192:H192"/>
    <mergeCell ref="F193:H193"/>
    <mergeCell ref="B2:D2"/>
    <mergeCell ref="I209:K209"/>
    <mergeCell ref="B1:C1"/>
    <mergeCell ref="D1:F1"/>
    <mergeCell ref="F54:H54"/>
    <mergeCell ref="F55:H55"/>
    <mergeCell ref="I216:K216"/>
    <mergeCell ref="I217:K217"/>
    <mergeCell ref="I218:K218"/>
    <mergeCell ref="F84:H84"/>
    <mergeCell ref="F85:H85"/>
    <mergeCell ref="F76:H76"/>
    <mergeCell ref="F77:H77"/>
    <mergeCell ref="F62:H62"/>
    <mergeCell ref="F63:H63"/>
    <mergeCell ref="B3:D25"/>
    <mergeCell ref="B26:D71"/>
    <mergeCell ref="B72:D96"/>
    <mergeCell ref="B97:D126"/>
    <mergeCell ref="B127:D141"/>
    <mergeCell ref="B142:D171"/>
    <mergeCell ref="B172:D197"/>
    <mergeCell ref="B198:D199"/>
    <mergeCell ref="F184:H1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Indicadores de riesgo</vt:lpstr>
      <vt:lpstr>Porcentajes de afectación</vt:lpstr>
      <vt:lpstr>IDI 2013- 2015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</dc:creator>
  <cp:lastModifiedBy>PROY.CONCILIACION</cp:lastModifiedBy>
  <dcterms:created xsi:type="dcterms:W3CDTF">2017-04-27T21:07:41Z</dcterms:created>
  <dcterms:modified xsi:type="dcterms:W3CDTF">2017-06-05T20:29:30Z</dcterms:modified>
</cp:coreProperties>
</file>