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19200" windowHeight="10860" tabRatio="817"/>
  </bookViews>
  <sheets>
    <sheet name="Índice" sheetId="2" r:id="rId1"/>
    <sheet name="Notas" sheetId="16" state="hidden" r:id="rId2"/>
    <sheet name="Informe General" sheetId="1" r:id="rId3"/>
    <sheet name="Deserción 2022-1 vs 2023-1" sheetId="14" r:id="rId4"/>
    <sheet name="Gráfico histórico" sheetId="15" r:id="rId5"/>
    <sheet name="D, E, G por Programa" sheetId="3" r:id="rId6"/>
    <sheet name="No Matriculados por Programa" sheetId="4" r:id="rId7"/>
    <sheet name="DNA por Promedio" sheetId="5" r:id="rId8"/>
    <sheet name="DA por Promedio" sheetId="6" r:id="rId9"/>
    <sheet name="No matriculados tipo Reingreso" sheetId="7" r:id="rId10"/>
    <sheet name="Tasa de Deserción de Reingreso" sheetId="8" r:id="rId11"/>
    <sheet name="No matriculados tipo Readmisión" sheetId="9" r:id="rId12"/>
    <sheet name="Tasa de Deserción de Readmitido" sheetId="10" r:id="rId13"/>
    <sheet name="Solo Inglés" sheetId="11" r:id="rId14"/>
  </sheets>
  <definedNames>
    <definedName name="DA">'DA por Promedio'!$B$3:$G$24</definedName>
    <definedName name="DIXPROG">'D, E, G por Programa'!$B$2:$H$38</definedName>
    <definedName name="DIXPROGVA">'No Matriculados por Programa'!$B$3:$G$32</definedName>
    <definedName name="DNA">'DNA por Promedio'!$B$2:$K$29</definedName>
    <definedName name="DREAD">'No matriculados tipo Readmisión'!$B$2:$I$32</definedName>
    <definedName name="DREING">'No matriculados tipo Reingreso'!$B$2:$I$35</definedName>
    <definedName name="TDIREINGXP">'Tasa de Deserción de Reingreso'!$B$2:$H$40</definedName>
    <definedName name="TDIXPROG">'Informe General'!$B$3:$H$40</definedName>
  </definedNames>
  <calcPr calcId="162913"/>
</workbook>
</file>

<file path=xl/calcChain.xml><?xml version="1.0" encoding="utf-8"?>
<calcChain xmlns="http://schemas.openxmlformats.org/spreadsheetml/2006/main">
  <c r="J24" i="7" l="1"/>
  <c r="F41" i="14" l="1"/>
  <c r="F8" i="14" l="1"/>
  <c r="F46" i="14" l="1"/>
  <c r="J7" i="7" l="1"/>
  <c r="J8" i="7"/>
  <c r="J9" i="7"/>
  <c r="J14" i="7"/>
  <c r="J15" i="7"/>
  <c r="J22" i="7"/>
  <c r="J23" i="7"/>
  <c r="J29" i="7"/>
  <c r="J30" i="7"/>
  <c r="J31" i="7"/>
  <c r="J32" i="7"/>
  <c r="J33" i="7"/>
  <c r="J10" i="7"/>
  <c r="J11" i="7"/>
  <c r="J12" i="7"/>
  <c r="J13" i="7"/>
  <c r="J16" i="7"/>
  <c r="J17" i="7"/>
  <c r="J18" i="7"/>
  <c r="J19" i="7"/>
  <c r="J20" i="7"/>
  <c r="J21" i="7"/>
  <c r="J25" i="7"/>
  <c r="J26" i="7"/>
  <c r="J27" i="7"/>
  <c r="J28" i="7"/>
  <c r="J34" i="7"/>
  <c r="J35" i="7" l="1"/>
  <c r="J6" i="7"/>
  <c r="J5" i="7"/>
  <c r="F10" i="14" l="1"/>
  <c r="F42" i="14" l="1"/>
  <c r="F43" i="14" l="1"/>
  <c r="F6" i="14" l="1"/>
  <c r="F45" i="14" l="1"/>
  <c r="F44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9" i="14"/>
  <c r="F7" i="14"/>
</calcChain>
</file>

<file path=xl/sharedStrings.xml><?xml version="1.0" encoding="utf-8"?>
<sst xmlns="http://schemas.openxmlformats.org/spreadsheetml/2006/main" count="599" uniqueCount="142">
  <si>
    <t>INFORME DE DESERCIÓN INTERSEMESTRAL 2023-1</t>
  </si>
  <si>
    <t>Tasa de Deserción intersemestral por programa académico</t>
  </si>
  <si>
    <t>Desertores, Graduados y Egresados por Programa entre 2022-2 y 2023-1</t>
  </si>
  <si>
    <t>Dejados de matricular por Programa</t>
  </si>
  <si>
    <t>Desertores No Académicos por Promedio Acumulado</t>
  </si>
  <si>
    <t>Desertores Académicos por Promedio Acumulado</t>
  </si>
  <si>
    <t>Desertores, Egresados y Graduados tipo Reingreso</t>
  </si>
  <si>
    <t>Tasa de Deserción intersemestral Reingreso por programa académico</t>
  </si>
  <si>
    <t>Desertores, Egresados y Graduados tipo Readmisión</t>
  </si>
  <si>
    <t xml:space="preserve">Tasa de Deserción intersemestral Readmisión por programa académico </t>
  </si>
  <si>
    <t>Tasa de estudiantes de sólo Idiomas que regresan al programa</t>
  </si>
  <si>
    <t>Tasa de Deserción Intersemestral Comparativo 2022-1 vs 2023-1</t>
  </si>
  <si>
    <t>Gráfica de Deserción Intersemestral Institucional Serie 2010-1 a 2023-1</t>
  </si>
  <si>
    <t>Oficina de Planeación - Información y Estadística.</t>
  </si>
  <si>
    <t>Nota 1</t>
  </si>
  <si>
    <t>Tasa de Deserción intersemestral por programa académico 2023-1</t>
  </si>
  <si>
    <t>Programas Académicos</t>
  </si>
  <si>
    <t>Población Base para el Cálculo de la Deserción</t>
  </si>
  <si>
    <t>Deserción No Académica</t>
  </si>
  <si>
    <t>Deserción Académica</t>
  </si>
  <si>
    <t>Total Deserción</t>
  </si>
  <si>
    <t>%</t>
  </si>
  <si>
    <t>Escuela de Negocios</t>
  </si>
  <si>
    <t>Administración de Empresas</t>
  </si>
  <si>
    <t>Contaduría Pública</t>
  </si>
  <si>
    <t>Negocios Internacionales</t>
  </si>
  <si>
    <t>División de Derecho, Cs. Pol. Y Rel. Int.</t>
  </si>
  <si>
    <t>Derecho</t>
  </si>
  <si>
    <t>Ciencia Política y Gobierno</t>
  </si>
  <si>
    <t>Relaciones Internacionales</t>
  </si>
  <si>
    <t>División Ciencias de la Salud</t>
  </si>
  <si>
    <t>Enfermería</t>
  </si>
  <si>
    <t>Medicina</t>
  </si>
  <si>
    <t>Odontología</t>
  </si>
  <si>
    <t>División de Ingenierías</t>
  </si>
  <si>
    <t>Ingeniería Civil</t>
  </si>
  <si>
    <t>Ingeniería de Sistemas</t>
  </si>
  <si>
    <t>Ingeniería Eléctrica</t>
  </si>
  <si>
    <t>Ingeniería Electrónica</t>
  </si>
  <si>
    <t>Ingeniería Industrial</t>
  </si>
  <si>
    <t>Ingeniería Mecánica</t>
  </si>
  <si>
    <t>Escuela de Arquitectura, Urbanismo y Diseño</t>
  </si>
  <si>
    <t>Arquitectura</t>
  </si>
  <si>
    <t>Diseño Industrial</t>
  </si>
  <si>
    <t>Diseño Gráfico</t>
  </si>
  <si>
    <t>División Hum. y Cs. Sociales</t>
  </si>
  <si>
    <t>Comunicación Social y Period.</t>
  </si>
  <si>
    <t>Psicología</t>
  </si>
  <si>
    <t>Filosofía y Humanidades</t>
  </si>
  <si>
    <t>Economía</t>
  </si>
  <si>
    <t>Instituto de Estudios en Educación</t>
  </si>
  <si>
    <t>Lic. en Educación Infantil</t>
  </si>
  <si>
    <t>Lic. Filosofía y Humanidades</t>
  </si>
  <si>
    <t>Lic. Matemáticas</t>
  </si>
  <si>
    <t>División de Ciencias Básicas</t>
  </si>
  <si>
    <t>Matemáticas</t>
  </si>
  <si>
    <t>Geología</t>
  </si>
  <si>
    <t>Ciencia de Datos</t>
  </si>
  <si>
    <t>Instituto de Idiomas</t>
  </si>
  <si>
    <t>Lenguas Modernas y Cultura</t>
  </si>
  <si>
    <t>Música</t>
  </si>
  <si>
    <t>Total</t>
  </si>
  <si>
    <t>Tasa de Deserción intersemestral por programa académico 2022-1 vs 2023-1</t>
  </si>
  <si>
    <t>Total Deserción 2022-1</t>
  </si>
  <si>
    <t>Total Deserción 2023-1</t>
  </si>
  <si>
    <t>Diferencia en puntos porcentuales</t>
  </si>
  <si>
    <t>IESE-Inst.de Estudios en Educ.</t>
  </si>
  <si>
    <t xml:space="preserve"> </t>
  </si>
  <si>
    <t xml:space="preserve">          DESERTORES, EGRESADOS Y GRADUADOS POR PROGRAMA
2022-II a 2023-I</t>
  </si>
  <si>
    <t>PROGRAMA</t>
  </si>
  <si>
    <t>TOTAL DA</t>
  </si>
  <si>
    <t>TOTAL DNA</t>
  </si>
  <si>
    <t>TOTAL E</t>
  </si>
  <si>
    <t>TOTAL G</t>
  </si>
  <si>
    <t>TOTAL</t>
  </si>
  <si>
    <t>PORCENTAJE</t>
  </si>
  <si>
    <t>Total general</t>
  </si>
  <si>
    <t xml:space="preserve">  DA: Deserción Académica - DNA: Deserción No Académica   G: Graduados E: Egresados</t>
  </si>
  <si>
    <t>DEJADOS DE MATRICULAR POR PROGRAMA EN EL 2023-1</t>
  </si>
  <si>
    <t>Pob. Mat 
2022-2</t>
  </si>
  <si>
    <t>Pob. del 2022-2 matriculada en el 2023-1</t>
  </si>
  <si>
    <t>Pob. Del 2022-2 matriculados sólo en Idiomas en el 2023-1</t>
  </si>
  <si>
    <t>Pob. Del 2022-2 matriculados en 2023-1 + matriculados sólo inglés</t>
  </si>
  <si>
    <t>Dejados de Matricular</t>
  </si>
  <si>
    <t>Desertores No Académicos por Promedio Acumulado 2023-1</t>
  </si>
  <si>
    <t>Promedio          Acumulado</t>
  </si>
  <si>
    <t>ESTADO ACADÉMICO</t>
  </si>
  <si>
    <t>Total 
general</t>
  </si>
  <si>
    <t>%Total</t>
  </si>
  <si>
    <t>Distinguido</t>
  </si>
  <si>
    <t>Normal</t>
  </si>
  <si>
    <t>Normal Recuperado</t>
  </si>
  <si>
    <t>Periodo de Prueba</t>
  </si>
  <si>
    <t>Periodo de Prueba Transitorio</t>
  </si>
  <si>
    <t>Sin Estado</t>
  </si>
  <si>
    <t>Desertores Académicos por Promedio Acumulado 2023-1</t>
  </si>
  <si>
    <t>PROMEDIO</t>
  </si>
  <si>
    <t>Fuera de 
Programa</t>
  </si>
  <si>
    <t>FP2</t>
  </si>
  <si>
    <t>FP3</t>
  </si>
  <si>
    <t>FP4</t>
  </si>
  <si>
    <t>FP5</t>
  </si>
  <si>
    <t>DESERTORES, EGRESADOS Y GRADUADOS TIPO REINGRESO</t>
  </si>
  <si>
    <t>Total Matriculados tipo Reingreso en el 2022-2</t>
  </si>
  <si>
    <t>Total de Dejados de Matricular en 2023-1</t>
  </si>
  <si>
    <t>Total Desertores en 2023-1</t>
  </si>
  <si>
    <t>Tasa de deserción intersemestral de estudiantes tipo reingreso</t>
  </si>
  <si>
    <t/>
  </si>
  <si>
    <t>DA: Desertores Académicos     DNA: Desertores No Académicos     E: Egresados   G: Graduados</t>
  </si>
  <si>
    <t>Tasa de Deserción intersemestral de estudiantes tipo Reingreso por programa académico</t>
  </si>
  <si>
    <t xml:space="preserve">Lic. en Educación Infantil </t>
  </si>
  <si>
    <t>DESERTORES, EGRESADOS Y GRADUADOS TIPO READMISIÓN</t>
  </si>
  <si>
    <t>Total Matriculados tipo Readmisión en el 2022-2</t>
  </si>
  <si>
    <t>Total de Dejados de matricular en el 2023-1</t>
  </si>
  <si>
    <t>Total Desertores en el 2023-1</t>
  </si>
  <si>
    <t>Tasa de deserción intersemestral de estudiantes tipo readmisión</t>
  </si>
  <si>
    <t>Tasa de estudiantes de solo inglés que regresan al programa</t>
  </si>
  <si>
    <t>Periodo</t>
  </si>
  <si>
    <t>Total solo idiomas</t>
  </si>
  <si>
    <t>Número de estudiantes que regresaron en el semestre siguiente</t>
  </si>
  <si>
    <t>Número de estudiantes que regresaron en los dos semestres siguientes</t>
  </si>
  <si>
    <t>Total estudiantes que regresaron</t>
  </si>
  <si>
    <t>Porcentaje de regreso</t>
  </si>
  <si>
    <t>2014-1</t>
  </si>
  <si>
    <t>2015-1</t>
  </si>
  <si>
    <t>2016-1</t>
  </si>
  <si>
    <t>2017-1</t>
  </si>
  <si>
    <t>2018-1</t>
  </si>
  <si>
    <t>2019-1</t>
  </si>
  <si>
    <t>2020-1</t>
  </si>
  <si>
    <t>2021-1</t>
  </si>
  <si>
    <t>2022-1</t>
  </si>
  <si>
    <t>2014-2</t>
  </si>
  <si>
    <t>2015-2</t>
  </si>
  <si>
    <t>2016-2</t>
  </si>
  <si>
    <t>2017-2</t>
  </si>
  <si>
    <t>2018-2</t>
  </si>
  <si>
    <t>2019-2</t>
  </si>
  <si>
    <t>2020-2</t>
  </si>
  <si>
    <t>2021-2</t>
  </si>
  <si>
    <t>2022-2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</si>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</sst>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"/>
    <numFmt numFmtId="166" formatCode="0.000000%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b/>
      <sz val="14"/>
      <color theme="1" tint="4.9989318521683403E-2"/>
      <name val="Calibri"/>
      <family val="2"/>
    </font>
    <font>
      <b/>
      <sz val="1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0"/>
      <name val="Calibri"/>
      <family val="2"/>
    </font>
    <font>
      <b/>
      <sz val="12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theme="5"/>
      </patternFill>
    </fill>
    <fill>
      <patternFill patternType="solid">
        <fgColor theme="4"/>
        <bgColor theme="6"/>
      </patternFill>
    </fill>
    <fill>
      <patternFill patternType="solid">
        <fgColor theme="4"/>
        <bgColor theme="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29" fillId="0" borderId="69" applyNumberFormat="0" applyFill="0" applyAlignment="0" applyProtection="0"/>
    <xf numFmtId="0" fontId="30" fillId="0" borderId="70" applyNumberFormat="0" applyFill="0" applyAlignment="0" applyProtection="0"/>
    <xf numFmtId="0" fontId="31" fillId="0" borderId="71" applyNumberFormat="0" applyFill="0" applyAlignment="0" applyProtection="0"/>
    <xf numFmtId="0" fontId="31" fillId="0" borderId="0" applyNumberFormat="0" applyFill="0" applyBorder="0" applyAlignment="0" applyProtection="0"/>
    <xf numFmtId="0" fontId="32" fillId="10" borderId="0" applyNumberFormat="0" applyBorder="0" applyAlignment="0" applyProtection="0"/>
    <xf numFmtId="0" fontId="33" fillId="11" borderId="0" applyNumberFormat="0" applyBorder="0" applyAlignment="0" applyProtection="0"/>
    <xf numFmtId="0" fontId="34" fillId="13" borderId="72" applyNumberFormat="0" applyAlignment="0" applyProtection="0"/>
    <xf numFmtId="0" fontId="35" fillId="14" borderId="73" applyNumberFormat="0" applyAlignment="0" applyProtection="0"/>
    <xf numFmtId="0" fontId="36" fillId="14" borderId="72" applyNumberFormat="0" applyAlignment="0" applyProtection="0"/>
    <xf numFmtId="0" fontId="37" fillId="0" borderId="74" applyNumberFormat="0" applyFill="0" applyAlignment="0" applyProtection="0"/>
    <xf numFmtId="0" fontId="9" fillId="15" borderId="75" applyNumberFormat="0" applyAlignment="0" applyProtection="0"/>
    <xf numFmtId="0" fontId="18" fillId="0" borderId="0" applyNumberFormat="0" applyFill="0" applyBorder="0" applyAlignment="0" applyProtection="0"/>
    <xf numFmtId="0" fontId="1" fillId="16" borderId="76" applyNumberFormat="0" applyFont="0" applyAlignment="0" applyProtection="0"/>
    <xf numFmtId="0" fontId="38" fillId="0" borderId="0" applyNumberFormat="0" applyFill="0" applyBorder="0" applyAlignment="0" applyProtection="0"/>
    <xf numFmtId="0" fontId="2" fillId="0" borderId="77" applyNumberFormat="0" applyFill="0" applyAlignment="0" applyProtection="0"/>
    <xf numFmtId="0" fontId="1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2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39" fillId="12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36" borderId="0" applyNumberFormat="0" applyBorder="0" applyAlignment="0" applyProtection="0"/>
    <xf numFmtId="0" fontId="12" fillId="40" borderId="0" applyNumberFormat="0" applyBorder="0" applyAlignment="0" applyProtection="0"/>
  </cellStyleXfs>
  <cellXfs count="364">
    <xf numFmtId="0" fontId="0" fillId="0" borderId="0" xfId="0"/>
    <xf numFmtId="0" fontId="2" fillId="0" borderId="15" xfId="0" applyFont="1" applyBorder="1"/>
    <xf numFmtId="0" fontId="2" fillId="0" borderId="29" xfId="0" applyFont="1" applyBorder="1"/>
    <xf numFmtId="0" fontId="0" fillId="0" borderId="22" xfId="0" applyBorder="1"/>
    <xf numFmtId="164" fontId="1" fillId="0" borderId="22" xfId="1" applyNumberFormat="1" applyFont="1" applyBorder="1" applyAlignment="1">
      <alignment horizontal="center"/>
    </xf>
    <xf numFmtId="0" fontId="0" fillId="2" borderId="0" xfId="0" applyFill="1"/>
    <xf numFmtId="0" fontId="3" fillId="3" borderId="0" xfId="0" applyFont="1" applyFill="1"/>
    <xf numFmtId="0" fontId="5" fillId="3" borderId="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0" fillId="2" borderId="25" xfId="0" applyFill="1" applyBorder="1" applyAlignment="1">
      <alignment horizontal="left"/>
    </xf>
    <xf numFmtId="0" fontId="12" fillId="2" borderId="0" xfId="0" applyFont="1" applyFill="1"/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164" fontId="9" fillId="2" borderId="0" xfId="1" applyNumberFormat="1" applyFont="1" applyFill="1" applyBorder="1" applyAlignment="1">
      <alignment horizontal="center"/>
    </xf>
    <xf numFmtId="164" fontId="1" fillId="2" borderId="0" xfId="1" applyNumberFormat="1" applyFont="1" applyFill="1" applyBorder="1" applyAlignment="1">
      <alignment horizontal="center"/>
    </xf>
    <xf numFmtId="0" fontId="15" fillId="2" borderId="0" xfId="0" applyFont="1" applyFill="1" applyAlignment="1">
      <alignment vertical="top" wrapText="1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64" fontId="7" fillId="3" borderId="9" xfId="1" applyNumberFormat="1" applyFont="1" applyFill="1" applyBorder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wrapText="1"/>
    </xf>
    <xf numFmtId="164" fontId="2" fillId="2" borderId="0" xfId="1" applyNumberFormat="1" applyFont="1" applyFill="1" applyBorder="1"/>
    <xf numFmtId="164" fontId="0" fillId="2" borderId="0" xfId="0" applyNumberFormat="1" applyFill="1"/>
    <xf numFmtId="0" fontId="16" fillId="2" borderId="0" xfId="0" applyFont="1" applyFill="1"/>
    <xf numFmtId="0" fontId="17" fillId="2" borderId="0" xfId="0" applyFont="1" applyFill="1"/>
    <xf numFmtId="0" fontId="15" fillId="2" borderId="0" xfId="0" applyFont="1" applyFill="1"/>
    <xf numFmtId="0" fontId="18" fillId="2" borderId="0" xfId="0" applyFont="1" applyFill="1"/>
    <xf numFmtId="0" fontId="0" fillId="0" borderId="29" xfId="0" applyBorder="1"/>
    <xf numFmtId="164" fontId="1" fillId="0" borderId="29" xfId="1" applyNumberFormat="1" applyFont="1" applyBorder="1" applyAlignment="1">
      <alignment horizontal="center"/>
    </xf>
    <xf numFmtId="164" fontId="1" fillId="0" borderId="41" xfId="1" applyNumberFormat="1" applyFont="1" applyBorder="1" applyAlignment="1">
      <alignment horizontal="center"/>
    </xf>
    <xf numFmtId="0" fontId="0" fillId="0" borderId="15" xfId="0" applyBorder="1"/>
    <xf numFmtId="164" fontId="1" fillId="0" borderId="15" xfId="1" applyNumberFormat="1" applyFont="1" applyBorder="1" applyAlignment="1">
      <alignment horizontal="center"/>
    </xf>
    <xf numFmtId="164" fontId="1" fillId="0" borderId="42" xfId="1" applyNumberFormat="1" applyFont="1" applyBorder="1" applyAlignment="1">
      <alignment horizontal="center"/>
    </xf>
    <xf numFmtId="3" fontId="0" fillId="0" borderId="47" xfId="0" applyNumberFormat="1" applyBorder="1" applyAlignment="1">
      <alignment horizontal="center"/>
    </xf>
    <xf numFmtId="0" fontId="0" fillId="2" borderId="35" xfId="0" applyFill="1" applyBorder="1" applyAlignment="1">
      <alignment horizontal="left"/>
    </xf>
    <xf numFmtId="164" fontId="6" fillId="3" borderId="34" xfId="1" applyNumberFormat="1" applyFont="1" applyFill="1" applyBorder="1" applyAlignment="1">
      <alignment horizontal="right"/>
    </xf>
    <xf numFmtId="164" fontId="6" fillId="3" borderId="33" xfId="1" applyNumberFormat="1" applyFont="1" applyFill="1" applyBorder="1" applyAlignment="1">
      <alignment horizontal="right"/>
    </xf>
    <xf numFmtId="0" fontId="0" fillId="0" borderId="5" xfId="0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3" fontId="0" fillId="2" borderId="0" xfId="0" applyNumberFormat="1" applyFill="1" applyAlignment="1">
      <alignment horizontal="center"/>
    </xf>
    <xf numFmtId="0" fontId="0" fillId="0" borderId="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6" xfId="0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40" xfId="0" applyBorder="1" applyAlignment="1">
      <alignment horizontal="center"/>
    </xf>
    <xf numFmtId="0" fontId="20" fillId="2" borderId="0" xfId="0" applyFont="1" applyFill="1" applyAlignment="1">
      <alignment horizontal="left"/>
    </xf>
    <xf numFmtId="0" fontId="0" fillId="0" borderId="29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48" xfId="0" applyFont="1" applyBorder="1" applyAlignment="1">
      <alignment horizontal="center"/>
    </xf>
    <xf numFmtId="164" fontId="1" fillId="0" borderId="45" xfId="1" applyNumberFormat="1" applyFont="1" applyBorder="1" applyAlignment="1">
      <alignment horizontal="center"/>
    </xf>
    <xf numFmtId="0" fontId="0" fillId="0" borderId="8" xfId="0" applyBorder="1"/>
    <xf numFmtId="0" fontId="0" fillId="0" borderId="52" xfId="0" applyBorder="1"/>
    <xf numFmtId="164" fontId="1" fillId="0" borderId="59" xfId="1" applyNumberFormat="1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31" xfId="0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53" xfId="0" applyBorder="1" applyAlignment="1">
      <alignment horizontal="center" wrapText="1"/>
    </xf>
    <xf numFmtId="0" fontId="0" fillId="0" borderId="15" xfId="0" applyBorder="1" applyAlignment="1">
      <alignment horizontal="left"/>
    </xf>
    <xf numFmtId="0" fontId="0" fillId="0" borderId="45" xfId="0" applyBorder="1" applyAlignment="1">
      <alignment horizontal="left"/>
    </xf>
    <xf numFmtId="0" fontId="0" fillId="0" borderId="52" xfId="0" applyBorder="1" applyAlignment="1">
      <alignment horizontal="center"/>
    </xf>
    <xf numFmtId="164" fontId="2" fillId="0" borderId="29" xfId="1" applyNumberFormat="1" applyFont="1" applyFill="1" applyBorder="1" applyAlignment="1">
      <alignment horizontal="center" vertical="center"/>
    </xf>
    <xf numFmtId="0" fontId="0" fillId="0" borderId="45" xfId="0" applyBorder="1"/>
    <xf numFmtId="0" fontId="0" fillId="0" borderId="28" xfId="0" applyBorder="1" applyAlignment="1">
      <alignment horizontal="center"/>
    </xf>
    <xf numFmtId="9" fontId="1" fillId="0" borderId="15" xfId="1" applyFont="1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46" xfId="0" applyFont="1" applyBorder="1"/>
    <xf numFmtId="0" fontId="2" fillId="0" borderId="45" xfId="0" applyFont="1" applyBorder="1"/>
    <xf numFmtId="0" fontId="0" fillId="0" borderId="45" xfId="0" applyBorder="1" applyAlignment="1">
      <alignment horizontal="center"/>
    </xf>
    <xf numFmtId="164" fontId="1" fillId="0" borderId="56" xfId="1" applyNumberFormat="1" applyFont="1" applyBorder="1" applyAlignment="1">
      <alignment horizontal="center"/>
    </xf>
    <xf numFmtId="9" fontId="1" fillId="0" borderId="56" xfId="1" applyFont="1" applyBorder="1" applyAlignment="1">
      <alignment horizontal="center"/>
    </xf>
    <xf numFmtId="9" fontId="1" fillId="0" borderId="57" xfId="1" applyFont="1" applyBorder="1" applyAlignment="1">
      <alignment horizontal="center"/>
    </xf>
    <xf numFmtId="9" fontId="1" fillId="0" borderId="45" xfId="1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164" fontId="20" fillId="0" borderId="13" xfId="1" applyNumberFormat="1" applyFont="1" applyFill="1" applyBorder="1" applyAlignment="1">
      <alignment horizontal="center"/>
    </xf>
    <xf numFmtId="164" fontId="20" fillId="0" borderId="13" xfId="0" applyNumberFormat="1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0" fillId="0" borderId="50" xfId="0" applyBorder="1" applyAlignment="1">
      <alignment horizontal="center"/>
    </xf>
    <xf numFmtId="164" fontId="2" fillId="0" borderId="44" xfId="1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164" fontId="2" fillId="0" borderId="26" xfId="1" applyNumberFormat="1" applyFont="1" applyFill="1" applyBorder="1" applyAlignment="1">
      <alignment horizontal="center"/>
    </xf>
    <xf numFmtId="0" fontId="0" fillId="0" borderId="51" xfId="0" applyBorder="1" applyAlignment="1">
      <alignment horizontal="center"/>
    </xf>
    <xf numFmtId="164" fontId="2" fillId="0" borderId="49" xfId="0" applyNumberFormat="1" applyFont="1" applyBorder="1" applyAlignment="1">
      <alignment horizontal="center"/>
    </xf>
    <xf numFmtId="164" fontId="12" fillId="2" borderId="0" xfId="0" applyNumberFormat="1" applyFont="1" applyFill="1"/>
    <xf numFmtId="164" fontId="0" fillId="2" borderId="0" xfId="1" applyNumberFormat="1" applyFont="1" applyFill="1"/>
    <xf numFmtId="0" fontId="22" fillId="6" borderId="1" xfId="0" applyFont="1" applyFill="1" applyBorder="1" applyAlignment="1">
      <alignment horizontal="center" vertical="center"/>
    </xf>
    <xf numFmtId="0" fontId="23" fillId="6" borderId="1" xfId="2" applyFont="1" applyFill="1" applyBorder="1" applyAlignment="1" applyProtection="1">
      <alignment horizontal="center" vertical="center"/>
    </xf>
    <xf numFmtId="0" fontId="17" fillId="6" borderId="34" xfId="0" applyFont="1" applyFill="1" applyBorder="1" applyAlignment="1">
      <alignment horizontal="center" vertical="center"/>
    </xf>
    <xf numFmtId="0" fontId="22" fillId="6" borderId="25" xfId="0" applyFont="1" applyFill="1" applyBorder="1" applyAlignment="1">
      <alignment horizontal="center" vertical="center"/>
    </xf>
    <xf numFmtId="0" fontId="22" fillId="6" borderId="36" xfId="0" applyFont="1" applyFill="1" applyBorder="1" applyAlignment="1">
      <alignment horizontal="center" vertical="center"/>
    </xf>
    <xf numFmtId="0" fontId="22" fillId="6" borderId="0" xfId="0" applyFont="1" applyFill="1" applyAlignment="1">
      <alignment horizontal="center" vertical="center"/>
    </xf>
    <xf numFmtId="0" fontId="23" fillId="6" borderId="0" xfId="2" applyFont="1" applyFill="1" applyBorder="1" applyAlignment="1" applyProtection="1">
      <alignment horizontal="center" vertical="center"/>
    </xf>
    <xf numFmtId="0" fontId="17" fillId="6" borderId="33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3" fillId="6" borderId="2" xfId="2" applyFont="1" applyFill="1" applyBorder="1" applyAlignment="1" applyProtection="1">
      <alignment horizontal="center" vertical="center"/>
    </xf>
    <xf numFmtId="0" fontId="17" fillId="6" borderId="17" xfId="0" applyFont="1" applyFill="1" applyBorder="1" applyAlignment="1">
      <alignment horizontal="center" vertical="center"/>
    </xf>
    <xf numFmtId="0" fontId="23" fillId="6" borderId="0" xfId="2" applyFont="1" applyFill="1" applyBorder="1" applyAlignment="1" applyProtection="1">
      <alignment horizontal="center" vertical="center" wrapText="1"/>
    </xf>
    <xf numFmtId="0" fontId="27" fillId="5" borderId="22" xfId="0" applyFont="1" applyFill="1" applyBorder="1" applyAlignment="1">
      <alignment horizontal="center"/>
    </xf>
    <xf numFmtId="0" fontId="27" fillId="5" borderId="18" xfId="0" applyFont="1" applyFill="1" applyBorder="1" applyAlignment="1">
      <alignment horizontal="center"/>
    </xf>
    <xf numFmtId="0" fontId="27" fillId="5" borderId="33" xfId="0" applyFont="1" applyFill="1" applyBorder="1" applyAlignment="1">
      <alignment horizontal="center"/>
    </xf>
    <xf numFmtId="0" fontId="20" fillId="6" borderId="16" xfId="0" applyFont="1" applyFill="1" applyBorder="1"/>
    <xf numFmtId="3" fontId="20" fillId="6" borderId="39" xfId="0" applyNumberFormat="1" applyFont="1" applyFill="1" applyBorder="1" applyAlignment="1">
      <alignment horizontal="center"/>
    </xf>
    <xf numFmtId="0" fontId="20" fillId="6" borderId="12" xfId="0" applyFont="1" applyFill="1" applyBorder="1" applyAlignment="1">
      <alignment horizontal="center"/>
    </xf>
    <xf numFmtId="0" fontId="20" fillId="6" borderId="30" xfId="0" applyFont="1" applyFill="1" applyBorder="1" applyAlignment="1">
      <alignment horizontal="center"/>
    </xf>
    <xf numFmtId="164" fontId="20" fillId="6" borderId="16" xfId="1" applyNumberFormat="1" applyFont="1" applyFill="1" applyBorder="1" applyAlignment="1">
      <alignment horizontal="center"/>
    </xf>
    <xf numFmtId="164" fontId="20" fillId="6" borderId="10" xfId="1" applyNumberFormat="1" applyFont="1" applyFill="1" applyBorder="1" applyAlignment="1">
      <alignment horizontal="center"/>
    </xf>
    <xf numFmtId="0" fontId="20" fillId="6" borderId="39" xfId="0" applyFont="1" applyFill="1" applyBorder="1" applyAlignment="1">
      <alignment horizontal="center"/>
    </xf>
    <xf numFmtId="0" fontId="20" fillId="6" borderId="3" xfId="0" applyFont="1" applyFill="1" applyBorder="1" applyAlignment="1">
      <alignment horizontal="center"/>
    </xf>
    <xf numFmtId="3" fontId="20" fillId="6" borderId="3" xfId="0" applyNumberFormat="1" applyFont="1" applyFill="1" applyBorder="1" applyAlignment="1">
      <alignment horizontal="center"/>
    </xf>
    <xf numFmtId="0" fontId="9" fillId="5" borderId="16" xfId="0" applyFont="1" applyFill="1" applyBorder="1"/>
    <xf numFmtId="3" fontId="9" fillId="5" borderId="16" xfId="0" applyNumberFormat="1" applyFont="1" applyFill="1" applyBorder="1" applyAlignment="1">
      <alignment horizontal="center"/>
    </xf>
    <xf numFmtId="3" fontId="9" fillId="5" borderId="9" xfId="0" applyNumberFormat="1" applyFont="1" applyFill="1" applyBorder="1" applyAlignment="1">
      <alignment horizontal="center"/>
    </xf>
    <xf numFmtId="164" fontId="9" fillId="5" borderId="16" xfId="1" applyNumberFormat="1" applyFont="1" applyFill="1" applyBorder="1" applyAlignment="1">
      <alignment horizontal="center"/>
    </xf>
    <xf numFmtId="164" fontId="9" fillId="5" borderId="10" xfId="1" applyNumberFormat="1" applyFont="1" applyFill="1" applyBorder="1" applyAlignment="1">
      <alignment horizontal="center"/>
    </xf>
    <xf numFmtId="3" fontId="9" fillId="5" borderId="10" xfId="0" applyNumberFormat="1" applyFont="1" applyFill="1" applyBorder="1" applyAlignment="1">
      <alignment horizontal="center" vertical="center"/>
    </xf>
    <xf numFmtId="0" fontId="27" fillId="5" borderId="39" xfId="0" applyFont="1" applyFill="1" applyBorder="1" applyAlignment="1">
      <alignment horizontal="center" vertical="center"/>
    </xf>
    <xf numFmtId="0" fontId="27" fillId="5" borderId="12" xfId="0" applyFont="1" applyFill="1" applyBorder="1" applyAlignment="1">
      <alignment horizontal="center" vertical="center"/>
    </xf>
    <xf numFmtId="0" fontId="27" fillId="5" borderId="12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/>
    </xf>
    <xf numFmtId="0" fontId="9" fillId="5" borderId="39" xfId="0" applyFont="1" applyFill="1" applyBorder="1" applyAlignment="1">
      <alignment horizontal="center" vertical="center"/>
    </xf>
    <xf numFmtId="0" fontId="9" fillId="9" borderId="16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wrapText="1"/>
    </xf>
    <xf numFmtId="0" fontId="27" fillId="5" borderId="45" xfId="0" applyFont="1" applyFill="1" applyBorder="1" applyAlignment="1">
      <alignment horizontal="center"/>
    </xf>
    <xf numFmtId="0" fontId="9" fillId="5" borderId="11" xfId="0" applyFont="1" applyFill="1" applyBorder="1"/>
    <xf numFmtId="0" fontId="9" fillId="5" borderId="12" xfId="0" applyFont="1" applyFill="1" applyBorder="1" applyAlignment="1">
      <alignment horizontal="center"/>
    </xf>
    <xf numFmtId="0" fontId="9" fillId="5" borderId="30" xfId="0" applyFont="1" applyFill="1" applyBorder="1" applyAlignment="1">
      <alignment horizontal="center"/>
    </xf>
    <xf numFmtId="0" fontId="2" fillId="6" borderId="16" xfId="0" applyFont="1" applyFill="1" applyBorder="1"/>
    <xf numFmtId="0" fontId="2" fillId="6" borderId="39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6" borderId="30" xfId="0" applyFont="1" applyFill="1" applyBorder="1" applyAlignment="1">
      <alignment horizontal="center"/>
    </xf>
    <xf numFmtId="164" fontId="2" fillId="6" borderId="16" xfId="1" applyNumberFormat="1" applyFont="1" applyFill="1" applyBorder="1" applyAlignment="1">
      <alignment horizontal="center"/>
    </xf>
    <xf numFmtId="0" fontId="25" fillId="5" borderId="16" xfId="0" applyFont="1" applyFill="1" applyBorder="1" applyAlignment="1">
      <alignment horizontal="center" vertical="center" wrapText="1"/>
    </xf>
    <xf numFmtId="0" fontId="25" fillId="5" borderId="39" xfId="0" applyFont="1" applyFill="1" applyBorder="1" applyAlignment="1">
      <alignment horizontal="center" vertical="center" wrapText="1"/>
    </xf>
    <xf numFmtId="0" fontId="25" fillId="5" borderId="12" xfId="0" applyFont="1" applyFill="1" applyBorder="1" applyAlignment="1">
      <alignment horizontal="center" vertical="center" wrapText="1"/>
    </xf>
    <xf numFmtId="0" fontId="25" fillId="5" borderId="30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/>
    </xf>
    <xf numFmtId="164" fontId="9" fillId="5" borderId="16" xfId="1" applyNumberFormat="1" applyFont="1" applyFill="1" applyBorder="1" applyAlignment="1">
      <alignment horizontal="center" vertical="center"/>
    </xf>
    <xf numFmtId="0" fontId="9" fillId="5" borderId="61" xfId="0" applyFont="1" applyFill="1" applyBorder="1" applyAlignment="1">
      <alignment horizontal="center"/>
    </xf>
    <xf numFmtId="0" fontId="9" fillId="5" borderId="38" xfId="0" applyFont="1" applyFill="1" applyBorder="1" applyAlignment="1">
      <alignment horizontal="center"/>
    </xf>
    <xf numFmtId="164" fontId="9" fillId="5" borderId="3" xfId="1" applyNumberFormat="1" applyFont="1" applyFill="1" applyBorder="1" applyAlignment="1">
      <alignment horizontal="center"/>
    </xf>
    <xf numFmtId="0" fontId="2" fillId="6" borderId="54" xfId="0" applyFont="1" applyFill="1" applyBorder="1"/>
    <xf numFmtId="0" fontId="2" fillId="6" borderId="7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164" fontId="2" fillId="6" borderId="29" xfId="1" applyNumberFormat="1" applyFont="1" applyFill="1" applyBorder="1" applyAlignment="1">
      <alignment horizontal="center"/>
    </xf>
    <xf numFmtId="164" fontId="2" fillId="6" borderId="55" xfId="1" applyNumberFormat="1" applyFont="1" applyFill="1" applyBorder="1" applyAlignment="1">
      <alignment horizontal="center"/>
    </xf>
    <xf numFmtId="0" fontId="2" fillId="6" borderId="8" xfId="0" applyFont="1" applyFill="1" applyBorder="1"/>
    <xf numFmtId="0" fontId="2" fillId="6" borderId="5" xfId="0" applyFont="1" applyFill="1" applyBorder="1" applyAlignment="1">
      <alignment horizontal="center"/>
    </xf>
    <xf numFmtId="0" fontId="2" fillId="6" borderId="46" xfId="0" applyFont="1" applyFill="1" applyBorder="1" applyAlignment="1">
      <alignment horizontal="center"/>
    </xf>
    <xf numFmtId="164" fontId="2" fillId="6" borderId="15" xfId="1" applyNumberFormat="1" applyFont="1" applyFill="1" applyBorder="1" applyAlignment="1">
      <alignment horizontal="center"/>
    </xf>
    <xf numFmtId="164" fontId="2" fillId="6" borderId="56" xfId="1" applyNumberFormat="1" applyFont="1" applyFill="1" applyBorder="1" applyAlignment="1">
      <alignment horizontal="center"/>
    </xf>
    <xf numFmtId="9" fontId="2" fillId="6" borderId="56" xfId="1" applyFont="1" applyFill="1" applyBorder="1" applyAlignment="1">
      <alignment horizontal="center"/>
    </xf>
    <xf numFmtId="9" fontId="2" fillId="6" borderId="15" xfId="1" applyFont="1" applyFill="1" applyBorder="1" applyAlignment="1">
      <alignment horizontal="center"/>
    </xf>
    <xf numFmtId="0" fontId="9" fillId="5" borderId="43" xfId="0" applyFont="1" applyFill="1" applyBorder="1" applyAlignment="1">
      <alignment horizontal="center" vertical="center"/>
    </xf>
    <xf numFmtId="0" fontId="9" fillId="5" borderId="50" xfId="0" applyFont="1" applyFill="1" applyBorder="1" applyAlignment="1">
      <alignment horizontal="center" vertical="center" wrapText="1"/>
    </xf>
    <xf numFmtId="164" fontId="9" fillId="5" borderId="44" xfId="0" applyNumberFormat="1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164" fontId="9" fillId="5" borderId="14" xfId="0" applyNumberFormat="1" applyFont="1" applyFill="1" applyBorder="1" applyAlignment="1">
      <alignment horizontal="center" vertical="center" wrapText="1"/>
    </xf>
    <xf numFmtId="0" fontId="19" fillId="2" borderId="0" xfId="0" applyFont="1" applyFill="1"/>
    <xf numFmtId="9" fontId="0" fillId="2" borderId="0" xfId="1" applyFont="1" applyFill="1"/>
    <xf numFmtId="1" fontId="0" fillId="2" borderId="0" xfId="1" applyNumberFormat="1" applyFont="1" applyFill="1"/>
    <xf numFmtId="1" fontId="0" fillId="2" borderId="0" xfId="0" applyNumberFormat="1" applyFill="1"/>
    <xf numFmtId="164" fontId="0" fillId="0" borderId="0" xfId="1" applyNumberFormat="1" applyFont="1"/>
    <xf numFmtId="165" fontId="15" fillId="0" borderId="0" xfId="1" applyNumberFormat="1" applyFont="1" applyFill="1" applyBorder="1" applyAlignment="1">
      <alignment horizontal="center"/>
    </xf>
    <xf numFmtId="164" fontId="2" fillId="0" borderId="26" xfId="0" applyNumberFormat="1" applyFont="1" applyBorder="1" applyAlignment="1">
      <alignment horizontal="center"/>
    </xf>
    <xf numFmtId="0" fontId="20" fillId="0" borderId="52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164" fontId="20" fillId="0" borderId="26" xfId="1" applyNumberFormat="1" applyFont="1" applyFill="1" applyBorder="1" applyAlignment="1">
      <alignment horizontal="center"/>
    </xf>
    <xf numFmtId="164" fontId="9" fillId="5" borderId="16" xfId="0" applyNumberFormat="1" applyFont="1" applyFill="1" applyBorder="1" applyAlignment="1">
      <alignment horizontal="center" vertical="center"/>
    </xf>
    <xf numFmtId="0" fontId="19" fillId="0" borderId="53" xfId="0" applyFont="1" applyBorder="1"/>
    <xf numFmtId="0" fontId="9" fillId="5" borderId="52" xfId="0" applyFont="1" applyFill="1" applyBorder="1" applyAlignment="1">
      <alignment horizontal="center"/>
    </xf>
    <xf numFmtId="0" fontId="9" fillId="5" borderId="26" xfId="0" applyFont="1" applyFill="1" applyBorder="1" applyAlignment="1">
      <alignment horizontal="center"/>
    </xf>
    <xf numFmtId="0" fontId="9" fillId="5" borderId="32" xfId="0" applyFont="1" applyFill="1" applyBorder="1" applyAlignment="1">
      <alignment horizontal="center"/>
    </xf>
    <xf numFmtId="0" fontId="9" fillId="5" borderId="36" xfId="0" applyFont="1" applyFill="1" applyBorder="1"/>
    <xf numFmtId="3" fontId="2" fillId="2" borderId="0" xfId="0" applyNumberFormat="1" applyFont="1" applyFill="1" applyAlignment="1">
      <alignment horizontal="center"/>
    </xf>
    <xf numFmtId="0" fontId="27" fillId="5" borderId="30" xfId="0" applyFont="1" applyFill="1" applyBorder="1" applyAlignment="1">
      <alignment horizontal="center" vertical="center"/>
    </xf>
    <xf numFmtId="0" fontId="9" fillId="9" borderId="39" xfId="0" applyFont="1" applyFill="1" applyBorder="1" applyAlignment="1">
      <alignment horizontal="center" vertical="center" wrapText="1"/>
    </xf>
    <xf numFmtId="0" fontId="9" fillId="9" borderId="30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164" fontId="20" fillId="0" borderId="29" xfId="0" applyNumberFormat="1" applyFont="1" applyBorder="1" applyAlignment="1">
      <alignment horizontal="center" vertical="center"/>
    </xf>
    <xf numFmtId="0" fontId="19" fillId="0" borderId="46" xfId="0" applyFont="1" applyBorder="1" applyAlignment="1">
      <alignment horizontal="center"/>
    </xf>
    <xf numFmtId="0" fontId="19" fillId="0" borderId="5" xfId="0" quotePrefix="1" applyFont="1" applyBorder="1" applyAlignment="1">
      <alignment horizontal="center"/>
    </xf>
    <xf numFmtId="3" fontId="12" fillId="2" borderId="0" xfId="0" applyNumberFormat="1" applyFont="1" applyFill="1"/>
    <xf numFmtId="165" fontId="20" fillId="0" borderId="15" xfId="1" applyNumberFormat="1" applyFont="1" applyFill="1" applyBorder="1" applyAlignment="1">
      <alignment horizontal="center"/>
    </xf>
    <xf numFmtId="0" fontId="20" fillId="0" borderId="66" xfId="0" applyFont="1" applyBorder="1" applyAlignment="1">
      <alignment horizontal="center"/>
    </xf>
    <xf numFmtId="0" fontId="19" fillId="0" borderId="67" xfId="0" applyFont="1" applyBorder="1" applyAlignment="1">
      <alignment horizontal="center"/>
    </xf>
    <xf numFmtId="164" fontId="20" fillId="0" borderId="64" xfId="1" applyNumberFormat="1" applyFont="1" applyFill="1" applyBorder="1" applyAlignment="1">
      <alignment horizontal="center"/>
    </xf>
    <xf numFmtId="165" fontId="20" fillId="0" borderId="45" xfId="1" applyNumberFormat="1" applyFont="1" applyFill="1" applyBorder="1" applyAlignment="1">
      <alignment horizontal="center"/>
    </xf>
    <xf numFmtId="165" fontId="9" fillId="5" borderId="11" xfId="1" applyNumberFormat="1" applyFont="1" applyFill="1" applyBorder="1" applyAlignment="1">
      <alignment horizontal="center"/>
    </xf>
    <xf numFmtId="0" fontId="19" fillId="0" borderId="31" xfId="0" applyFont="1" applyBorder="1"/>
    <xf numFmtId="165" fontId="20" fillId="0" borderId="29" xfId="1" applyNumberFormat="1" applyFont="1" applyFill="1" applyBorder="1" applyAlignment="1">
      <alignment horizontal="center"/>
    </xf>
    <xf numFmtId="0" fontId="20" fillId="6" borderId="9" xfId="0" applyFont="1" applyFill="1" applyBorder="1"/>
    <xf numFmtId="165" fontId="20" fillId="6" borderId="16" xfId="1" applyNumberFormat="1" applyFont="1" applyFill="1" applyBorder="1" applyAlignment="1">
      <alignment horizontal="center"/>
    </xf>
    <xf numFmtId="0" fontId="19" fillId="0" borderId="32" xfId="0" applyFont="1" applyBorder="1"/>
    <xf numFmtId="0" fontId="19" fillId="0" borderId="25" xfId="0" applyFont="1" applyBorder="1"/>
    <xf numFmtId="165" fontId="20" fillId="0" borderId="22" xfId="1" applyNumberFormat="1" applyFont="1" applyFill="1" applyBorder="1" applyAlignment="1">
      <alignment horizontal="center"/>
    </xf>
    <xf numFmtId="0" fontId="19" fillId="0" borderId="36" xfId="0" applyFont="1" applyBorder="1"/>
    <xf numFmtId="3" fontId="0" fillId="0" borderId="28" xfId="0" applyNumberFormat="1" applyBorder="1" applyAlignment="1">
      <alignment horizontal="center"/>
    </xf>
    <xf numFmtId="3" fontId="19" fillId="0" borderId="19" xfId="0" applyNumberFormat="1" applyFont="1" applyBorder="1" applyAlignment="1">
      <alignment horizontal="center"/>
    </xf>
    <xf numFmtId="0" fontId="19" fillId="0" borderId="29" xfId="0" applyFont="1" applyBorder="1"/>
    <xf numFmtId="9" fontId="9" fillId="5" borderId="14" xfId="0" applyNumberFormat="1" applyFont="1" applyFill="1" applyBorder="1" applyAlignment="1">
      <alignment horizontal="center" vertical="center"/>
    </xf>
    <xf numFmtId="164" fontId="0" fillId="0" borderId="27" xfId="1" applyNumberFormat="1" applyFont="1" applyFill="1" applyBorder="1" applyAlignment="1">
      <alignment horizontal="center" vertical="center"/>
    </xf>
    <xf numFmtId="9" fontId="9" fillId="5" borderId="39" xfId="1" applyFont="1" applyFill="1" applyBorder="1" applyAlignment="1">
      <alignment horizontal="center" vertical="center"/>
    </xf>
    <xf numFmtId="164" fontId="9" fillId="5" borderId="17" xfId="1" applyNumberFormat="1" applyFont="1" applyFill="1" applyBorder="1" applyAlignment="1">
      <alignment horizontal="center"/>
    </xf>
    <xf numFmtId="3" fontId="7" fillId="4" borderId="3" xfId="1" applyNumberFormat="1" applyFont="1" applyFill="1" applyBorder="1" applyAlignment="1">
      <alignment horizontal="center"/>
    </xf>
    <xf numFmtId="9" fontId="7" fillId="4" borderId="3" xfId="1" applyFont="1" applyFill="1" applyBorder="1" applyAlignment="1">
      <alignment horizontal="center"/>
    </xf>
    <xf numFmtId="0" fontId="9" fillId="5" borderId="39" xfId="0" applyFont="1" applyFill="1" applyBorder="1" applyAlignment="1">
      <alignment horizontal="center"/>
    </xf>
    <xf numFmtId="0" fontId="0" fillId="0" borderId="68" xfId="0" applyBorder="1"/>
    <xf numFmtId="9" fontId="1" fillId="0" borderId="0" xfId="1" applyFont="1" applyBorder="1" applyAlignment="1">
      <alignment horizontal="center"/>
    </xf>
    <xf numFmtId="9" fontId="1" fillId="0" borderId="22" xfId="1" applyFont="1" applyBorder="1" applyAlignment="1">
      <alignment horizontal="center"/>
    </xf>
    <xf numFmtId="0" fontId="19" fillId="0" borderId="51" xfId="0" applyFont="1" applyBorder="1" applyAlignment="1">
      <alignment horizontal="center"/>
    </xf>
    <xf numFmtId="164" fontId="19" fillId="0" borderId="41" xfId="1" applyNumberFormat="1" applyFont="1" applyFill="1" applyBorder="1" applyAlignment="1">
      <alignment horizontal="center"/>
    </xf>
    <xf numFmtId="164" fontId="19" fillId="0" borderId="42" xfId="1" applyNumberFormat="1" applyFont="1" applyFill="1" applyBorder="1" applyAlignment="1">
      <alignment horizontal="center"/>
    </xf>
    <xf numFmtId="164" fontId="19" fillId="0" borderId="59" xfId="1" applyNumberFormat="1" applyFont="1" applyFill="1" applyBorder="1" applyAlignment="1">
      <alignment horizontal="center"/>
    </xf>
    <xf numFmtId="164" fontId="19" fillId="0" borderId="29" xfId="1" applyNumberFormat="1" applyFont="1" applyFill="1" applyBorder="1" applyAlignment="1">
      <alignment horizontal="center"/>
    </xf>
    <xf numFmtId="164" fontId="19" fillId="0" borderId="15" xfId="1" applyNumberFormat="1" applyFont="1" applyFill="1" applyBorder="1" applyAlignment="1">
      <alignment horizontal="center"/>
    </xf>
    <xf numFmtId="164" fontId="19" fillId="0" borderId="60" xfId="1" applyNumberFormat="1" applyFont="1" applyFill="1" applyBorder="1" applyAlignment="1">
      <alignment horizontal="center"/>
    </xf>
    <xf numFmtId="164" fontId="19" fillId="0" borderId="33" xfId="1" applyNumberFormat="1" applyFont="1" applyFill="1" applyBorder="1" applyAlignment="1">
      <alignment horizontal="center"/>
    </xf>
    <xf numFmtId="164" fontId="19" fillId="0" borderId="17" xfId="1" applyNumberFormat="1" applyFont="1" applyFill="1" applyBorder="1" applyAlignment="1">
      <alignment horizontal="center"/>
    </xf>
    <xf numFmtId="164" fontId="19" fillId="0" borderId="22" xfId="1" applyNumberFormat="1" applyFont="1" applyFill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19" fillId="0" borderId="15" xfId="0" applyFont="1" applyBorder="1"/>
    <xf numFmtId="0" fontId="0" fillId="0" borderId="23" xfId="0" applyBorder="1"/>
    <xf numFmtId="3" fontId="0" fillId="0" borderId="21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6" fontId="0" fillId="2" borderId="0" xfId="1" applyNumberFormat="1" applyFont="1" applyFill="1"/>
    <xf numFmtId="0" fontId="0" fillId="0" borderId="46" xfId="0" applyBorder="1" applyAlignment="1">
      <alignment horizontal="center" vertical="center"/>
    </xf>
    <xf numFmtId="165" fontId="19" fillId="0" borderId="29" xfId="0" applyNumberFormat="1" applyFont="1" applyBorder="1" applyAlignment="1">
      <alignment horizontal="center"/>
    </xf>
    <xf numFmtId="165" fontId="19" fillId="0" borderId="15" xfId="0" applyNumberFormat="1" applyFont="1" applyBorder="1" applyAlignment="1">
      <alignment horizontal="center"/>
    </xf>
    <xf numFmtId="165" fontId="0" fillId="0" borderId="29" xfId="0" applyNumberFormat="1" applyBorder="1" applyAlignment="1">
      <alignment horizontal="center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5" xfId="0" applyNumberFormat="1" applyBorder="1" applyAlignment="1">
      <alignment horizontal="center"/>
    </xf>
    <xf numFmtId="3" fontId="0" fillId="2" borderId="0" xfId="0" applyNumberFormat="1" applyFill="1"/>
    <xf numFmtId="0" fontId="2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left"/>
    </xf>
    <xf numFmtId="0" fontId="26" fillId="5" borderId="18" xfId="2" applyFont="1" applyFill="1" applyBorder="1" applyAlignment="1" applyProtection="1">
      <alignment horizontal="center" vertical="center" wrapText="1"/>
    </xf>
    <xf numFmtId="0" fontId="26" fillId="5" borderId="23" xfId="2" applyFont="1" applyFill="1" applyBorder="1" applyAlignment="1" applyProtection="1">
      <alignment horizontal="center" vertical="center" wrapText="1"/>
    </xf>
    <xf numFmtId="0" fontId="22" fillId="6" borderId="25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/>
    </xf>
    <xf numFmtId="0" fontId="13" fillId="5" borderId="35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34" xfId="0" applyFont="1" applyFill="1" applyBorder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3" fillId="5" borderId="33" xfId="0" applyFont="1" applyFill="1" applyBorder="1" applyAlignment="1">
      <alignment horizontal="center" vertical="center"/>
    </xf>
    <xf numFmtId="0" fontId="13" fillId="5" borderId="36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17" xfId="0" applyFont="1" applyFill="1" applyBorder="1" applyAlignment="1">
      <alignment horizontal="center" vertical="center"/>
    </xf>
    <xf numFmtId="0" fontId="22" fillId="6" borderId="35" xfId="0" applyFont="1" applyFill="1" applyBorder="1" applyAlignment="1">
      <alignment horizontal="center" vertical="center"/>
    </xf>
    <xf numFmtId="0" fontId="40" fillId="5" borderId="9" xfId="0" applyFont="1" applyFill="1" applyBorder="1" applyAlignment="1">
      <alignment horizontal="center" vertical="center"/>
    </xf>
    <xf numFmtId="0" fontId="40" fillId="5" borderId="3" xfId="0" applyFont="1" applyFill="1" applyBorder="1" applyAlignment="1">
      <alignment horizontal="center" vertical="center"/>
    </xf>
    <xf numFmtId="0" fontId="40" fillId="5" borderId="10" xfId="0" applyFont="1" applyFill="1" applyBorder="1" applyAlignment="1">
      <alignment horizontal="center" vertical="center"/>
    </xf>
    <xf numFmtId="0" fontId="41" fillId="41" borderId="25" xfId="0" applyFont="1" applyFill="1" applyBorder="1" applyAlignment="1">
      <alignment horizontal="center" vertical="center" wrapText="1"/>
    </xf>
    <xf numFmtId="0" fontId="41" fillId="41" borderId="0" xfId="0" applyFont="1" applyFill="1" applyAlignment="1">
      <alignment horizontal="center" vertical="center" wrapText="1"/>
    </xf>
    <xf numFmtId="0" fontId="41" fillId="41" borderId="33" xfId="0" applyFont="1" applyFill="1" applyBorder="1" applyAlignment="1">
      <alignment horizontal="center" vertical="center" wrapText="1"/>
    </xf>
    <xf numFmtId="0" fontId="41" fillId="41" borderId="36" xfId="0" applyFont="1" applyFill="1" applyBorder="1" applyAlignment="1">
      <alignment horizontal="center" vertical="center" wrapText="1"/>
    </xf>
    <xf numFmtId="0" fontId="41" fillId="41" borderId="2" xfId="0" applyFont="1" applyFill="1" applyBorder="1" applyAlignment="1">
      <alignment horizontal="center" vertical="center" wrapText="1"/>
    </xf>
    <xf numFmtId="0" fontId="41" fillId="41" borderId="1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7" fillId="5" borderId="18" xfId="0" applyFont="1" applyFill="1" applyBorder="1" applyAlignment="1">
      <alignment horizontal="center" vertical="center"/>
    </xf>
    <xf numFmtId="0" fontId="27" fillId="5" borderId="22" xfId="0" applyFont="1" applyFill="1" applyBorder="1" applyAlignment="1">
      <alignment horizontal="center" vertical="center"/>
    </xf>
    <xf numFmtId="0" fontId="27" fillId="5" borderId="23" xfId="0" applyFont="1" applyFill="1" applyBorder="1" applyAlignment="1">
      <alignment horizontal="center" vertical="center"/>
    </xf>
    <xf numFmtId="0" fontId="27" fillId="5" borderId="18" xfId="0" applyFont="1" applyFill="1" applyBorder="1" applyAlignment="1">
      <alignment horizontal="center" vertical="center" wrapText="1"/>
    </xf>
    <xf numFmtId="0" fontId="27" fillId="5" borderId="23" xfId="0" applyFont="1" applyFill="1" applyBorder="1" applyAlignment="1">
      <alignment horizontal="center" vertical="center" wrapText="1"/>
    </xf>
    <xf numFmtId="0" fontId="27" fillId="5" borderId="2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5" borderId="43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44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60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45" xfId="0" applyFont="1" applyFill="1" applyBorder="1" applyAlignment="1">
      <alignment horizontal="center" vertical="center" wrapText="1"/>
    </xf>
    <xf numFmtId="0" fontId="9" fillId="5" borderId="65" xfId="0" applyFont="1" applyFill="1" applyBorder="1" applyAlignment="1">
      <alignment horizontal="center" vertical="center" wrapText="1"/>
    </xf>
    <xf numFmtId="0" fontId="9" fillId="5" borderId="5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3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9" fillId="5" borderId="34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27" fillId="8" borderId="9" xfId="0" applyFont="1" applyFill="1" applyBorder="1" applyAlignment="1">
      <alignment horizontal="center" vertical="center"/>
    </xf>
    <xf numFmtId="0" fontId="27" fillId="8" borderId="3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3" xfId="0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/>
    </xf>
    <xf numFmtId="0" fontId="27" fillId="5" borderId="60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27" fillId="5" borderId="60" xfId="0" applyFont="1" applyFill="1" applyBorder="1" applyAlignment="1">
      <alignment horizontal="center" vertical="center"/>
    </xf>
    <xf numFmtId="0" fontId="27" fillId="5" borderId="15" xfId="0" applyFont="1" applyFill="1" applyBorder="1" applyAlignment="1">
      <alignment horizontal="center" vertical="center"/>
    </xf>
    <xf numFmtId="0" fontId="27" fillId="5" borderId="45" xfId="0" applyFont="1" applyFill="1" applyBorder="1" applyAlignment="1">
      <alignment horizontal="center" vertical="center"/>
    </xf>
    <xf numFmtId="0" fontId="27" fillId="5" borderId="50" xfId="0" applyFont="1" applyFill="1" applyBorder="1" applyAlignment="1">
      <alignment horizontal="center" vertical="center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6" xfId="0" applyFont="1" applyFill="1" applyBorder="1" applyAlignment="1">
      <alignment horizontal="center" vertical="center" wrapText="1"/>
    </xf>
    <xf numFmtId="0" fontId="27" fillId="5" borderId="62" xfId="0" applyFont="1" applyFill="1" applyBorder="1" applyAlignment="1">
      <alignment horizontal="center" vertical="center" wrapText="1"/>
    </xf>
    <xf numFmtId="0" fontId="27" fillId="5" borderId="46" xfId="0" applyFont="1" applyFill="1" applyBorder="1" applyAlignment="1">
      <alignment horizontal="center" vertical="center" wrapText="1"/>
    </xf>
    <xf numFmtId="0" fontId="27" fillId="5" borderId="58" xfId="0" applyFont="1" applyFill="1" applyBorder="1" applyAlignment="1">
      <alignment horizontal="center" vertical="center" wrapText="1"/>
    </xf>
    <xf numFmtId="0" fontId="27" fillId="5" borderId="9" xfId="0" applyFont="1" applyFill="1" applyBorder="1" applyAlignment="1">
      <alignment horizontal="center"/>
    </xf>
    <xf numFmtId="0" fontId="27" fillId="5" borderId="3" xfId="0" applyFont="1" applyFill="1" applyBorder="1" applyAlignment="1">
      <alignment horizontal="center"/>
    </xf>
    <xf numFmtId="0" fontId="27" fillId="5" borderId="10" xfId="0" applyFont="1" applyFill="1" applyBorder="1" applyAlignment="1">
      <alignment horizontal="center"/>
    </xf>
    <xf numFmtId="0" fontId="9" fillId="5" borderId="63" xfId="0" applyFont="1" applyFill="1" applyBorder="1" applyAlignment="1">
      <alignment horizontal="center" vertical="center" wrapText="1"/>
    </xf>
    <xf numFmtId="0" fontId="9" fillId="5" borderId="56" xfId="0" applyFont="1" applyFill="1" applyBorder="1" applyAlignment="1">
      <alignment horizontal="center" vertical="center" wrapText="1"/>
    </xf>
    <xf numFmtId="0" fontId="9" fillId="5" borderId="43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5" borderId="48" xfId="0" applyFont="1" applyFill="1" applyBorder="1" applyAlignment="1">
      <alignment horizontal="center" vertical="center"/>
    </xf>
    <xf numFmtId="0" fontId="9" fillId="5" borderId="50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51" xfId="0" applyFont="1" applyFill="1" applyBorder="1" applyAlignment="1">
      <alignment horizontal="center" vertical="center" wrapText="1"/>
    </xf>
    <xf numFmtId="0" fontId="9" fillId="5" borderId="62" xfId="0" applyFont="1" applyFill="1" applyBorder="1" applyAlignment="1">
      <alignment horizontal="center" vertical="center" wrapText="1"/>
    </xf>
    <xf numFmtId="0" fontId="9" fillId="5" borderId="46" xfId="0" applyFont="1" applyFill="1" applyBorder="1" applyAlignment="1">
      <alignment horizontal="center" vertical="center" wrapText="1"/>
    </xf>
    <xf numFmtId="0" fontId="9" fillId="5" borderId="37" xfId="0" applyFont="1" applyFill="1" applyBorder="1" applyAlignment="1">
      <alignment horizontal="center" vertical="center" wrapText="1"/>
    </xf>
    <xf numFmtId="0" fontId="21" fillId="5" borderId="9" xfId="0" applyFont="1" applyFill="1" applyBorder="1" applyAlignment="1">
      <alignment horizontal="center"/>
    </xf>
    <xf numFmtId="0" fontId="21" fillId="5" borderId="3" xfId="0" applyFont="1" applyFill="1" applyBorder="1" applyAlignment="1">
      <alignment horizontal="center"/>
    </xf>
    <xf numFmtId="0" fontId="21" fillId="5" borderId="10" xfId="0" applyFont="1" applyFill="1" applyBorder="1" applyAlignment="1">
      <alignment horizontal="center"/>
    </xf>
  </cellXfs>
  <cellStyles count="44">
    <cellStyle name="20% - Énfasis1" xfId="20" builtinId="30" customBuiltin="1"/>
    <cellStyle name="20% - Énfasis2" xfId="23" builtinId="34" customBuiltin="1"/>
    <cellStyle name="20% - Énfasis3" xfId="26" builtinId="38" customBuiltin="1"/>
    <cellStyle name="20% - Énfasis4" xfId="29" builtinId="42" customBuiltin="1"/>
    <cellStyle name="20% - Énfasis5" xfId="32" builtinId="46" customBuiltin="1"/>
    <cellStyle name="20% - Énfasis6" xfId="35" builtinId="50" customBuiltin="1"/>
    <cellStyle name="40% - Énfasis1" xfId="21" builtinId="31" customBuiltin="1"/>
    <cellStyle name="40% - Énfasis2" xfId="24" builtinId="35" customBuiltin="1"/>
    <cellStyle name="40% - Énfasis3" xfId="27" builtinId="39" customBuiltin="1"/>
    <cellStyle name="40% - Énfasis4" xfId="30" builtinId="43" customBuiltin="1"/>
    <cellStyle name="40% - Énfasis5" xfId="33" builtinId="47" customBuiltin="1"/>
    <cellStyle name="40% - Énfasis6" xfId="36" builtinId="51" customBuiltin="1"/>
    <cellStyle name="60% - Énfasis1 2" xfId="38"/>
    <cellStyle name="60% - Énfasis2 2" xfId="39"/>
    <cellStyle name="60% - Énfasis3 2" xfId="40"/>
    <cellStyle name="60% - Énfasis4 2" xfId="41"/>
    <cellStyle name="60% - Énfasis5 2" xfId="42"/>
    <cellStyle name="60% - Énfasis6 2" xfId="43"/>
    <cellStyle name="Bueno" xfId="8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4" builtinId="16" customBuiltin="1"/>
    <cellStyle name="Encabezado 4" xfId="7" builtinId="19" customBuiltin="1"/>
    <cellStyle name="Énfasis1" xfId="19" builtinId="29" customBuiltin="1"/>
    <cellStyle name="Énfasis2" xfId="22" builtinId="33" customBuiltin="1"/>
    <cellStyle name="Énfasis3" xfId="25" builtinId="37" customBuiltin="1"/>
    <cellStyle name="Énfasis4" xfId="28" builtinId="41" customBuiltin="1"/>
    <cellStyle name="Énfasis5" xfId="31" builtinId="45" customBuiltin="1"/>
    <cellStyle name="Énfasis6" xfId="34" builtinId="49" customBuiltin="1"/>
    <cellStyle name="Entrada" xfId="10" builtinId="20" customBuiltin="1"/>
    <cellStyle name="Hipervínculo" xfId="2" builtinId="8"/>
    <cellStyle name="Incorrecto" xfId="9" builtinId="27" customBuiltin="1"/>
    <cellStyle name="Neutral 2" xfId="37"/>
    <cellStyle name="Normal" xfId="0" builtinId="0"/>
    <cellStyle name="Notas" xfId="16" builtinId="10" customBuiltin="1"/>
    <cellStyle name="Porcentaje" xfId="1" builtinId="5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8" builtinId="25" customBuiltin="1"/>
  </cellStyles>
  <dxfs count="14"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ont>
        <b/>
        <color rgb="FFFFFFFF"/>
      </font>
      <fill>
        <patternFill patternType="solid">
          <fgColor rgb="FF4F81BD"/>
          <bgColor rgb="FF4F81BD"/>
        </patternFill>
      </fill>
    </dxf>
    <dxf>
      <font>
        <b/>
        <color rgb="FFFFFFFF"/>
      </font>
      <fill>
        <patternFill patternType="solid">
          <fgColor rgb="FF4F81BD"/>
          <bgColor rgb="FF4F81BD"/>
        </patternFill>
      </fill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BE5F1"/>
          <bgColor rgb="FFDBE5F1"/>
        </patternFill>
      </fill>
      <border>
        <vertical style="thin">
          <color rgb="FFFFFFFF"/>
        </vertical>
        <horizontal style="thin">
          <color rgb="FFFFFFFF"/>
        </horizontal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color theme="0"/>
      </font>
      <fill>
        <patternFill>
          <bgColor theme="6" tint="-0.499984740745262"/>
        </patternFill>
      </fill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9" defaultPivotStyle="PivotStyleLight16">
    <tableStyle name="Estilo de tabla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TableStyleMedium9 2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2E391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923925</xdr:colOff>
      <xdr:row>3</xdr:row>
      <xdr:rowOff>66675</xdr:rowOff>
    </xdr:from>
    <xdr:ext cx="956416" cy="468013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114925" y="1981200"/>
          <a:ext cx="956416" cy="468013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>
            <a:rot lat="0" lon="21599992" rev="0"/>
          </a:camera>
          <a:lightRig rig="threePt" dir="t"/>
        </a:scene3d>
        <a:sp3d prstMaterial="metal">
          <a:bevelT/>
          <a:bevelB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s-CO" sz="2400" b="1">
              <a:solidFill>
                <a:schemeClr val="bg1"/>
              </a:solidFill>
            </a:rPr>
            <a:t>Índice</a:t>
          </a:r>
        </a:p>
      </xdr:txBody>
    </xdr:sp>
    <xdr:clientData/>
  </xdr:oneCellAnchor>
  <xdr:twoCellAnchor editAs="oneCell">
    <xdr:from>
      <xdr:col>6</xdr:col>
      <xdr:colOff>486829</xdr:colOff>
      <xdr:row>16</xdr:row>
      <xdr:rowOff>5674</xdr:rowOff>
    </xdr:from>
    <xdr:to>
      <xdr:col>8</xdr:col>
      <xdr:colOff>34540</xdr:colOff>
      <xdr:row>20</xdr:row>
      <xdr:rowOff>187323</xdr:rowOff>
    </xdr:to>
    <xdr:pic>
      <xdr:nvPicPr>
        <xdr:cNvPr id="3" name="2 Imagen" descr="logo uninorte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26912" y="4323674"/>
          <a:ext cx="3273045" cy="125056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100542</xdr:colOff>
      <xdr:row>1</xdr:row>
      <xdr:rowOff>17993</xdr:rowOff>
    </xdr:from>
    <xdr:to>
      <xdr:col>12</xdr:col>
      <xdr:colOff>214843</xdr:colOff>
      <xdr:row>2</xdr:row>
      <xdr:rowOff>98426</xdr:rowOff>
    </xdr:to>
    <xdr:sp macro="" textlink="">
      <xdr:nvSpPr>
        <xdr:cNvPr id="6" name="5 Rectángulo redondeado">
          <a:hlinkClick xmlns:r="http://schemas.openxmlformats.org/officeDocument/2006/relationships" r:id="rId1" tooltip="Volver al inicio."/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10451042" y="219076"/>
          <a:ext cx="876301" cy="397933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  <a:scene3d>
          <a:camera prst="orthographicFront">
            <a:rot lat="0" lon="0" rev="0"/>
          </a:camera>
          <a:lightRig rig="contrasting" dir="t">
            <a:rot lat="0" lon="0" rev="9000000"/>
          </a:lightRig>
        </a:scene3d>
        <a:sp3d prstMaterial="dkEdge">
          <a:bevelT/>
          <a:bevelB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>
          <a:sp3d extrusionH="57150" prstMaterial="dkEdge">
            <a:bevelT w="38100" h="38100"/>
            <a:bevelB w="38100" h="38100"/>
          </a:sp3d>
        </a:bodyPr>
        <a:lstStyle/>
        <a:p>
          <a:pPr algn="ctr"/>
          <a:r>
            <a:rPr lang="es-CO" sz="1400" b="1">
              <a:solidFill>
                <a:schemeClr val="tx1"/>
              </a:solidFill>
              <a:effectLst>
                <a:outerShdw blurRad="50800" dist="50800" dir="5400000" algn="ctr" rotWithShape="0">
                  <a:srgbClr val="000000">
                    <a:alpha val="43137"/>
                  </a:srgbClr>
                </a:outerShdw>
              </a:effectLst>
            </a:rPr>
            <a:t>Volver</a:t>
          </a:r>
          <a:endParaRPr lang="es-CO" sz="1100" b="1">
            <a:solidFill>
              <a:schemeClr val="tx1"/>
            </a:solidFill>
            <a:effectLst>
              <a:outerShdw blurRad="50800" dist="50800" dir="5400000" algn="ctr" rotWithShape="0">
                <a:srgbClr val="000000">
                  <a:alpha val="43137"/>
                </a:srgbClr>
              </a:outerShdw>
            </a:effectLst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444500</xdr:colOff>
      <xdr:row>1</xdr:row>
      <xdr:rowOff>285750</xdr:rowOff>
    </xdr:from>
    <xdr:to>
      <xdr:col>9</xdr:col>
      <xdr:colOff>558801</xdr:colOff>
      <xdr:row>3</xdr:row>
      <xdr:rowOff>239184</xdr:rowOff>
    </xdr:to>
    <xdr:sp macro="" textlink="">
      <xdr:nvSpPr>
        <xdr:cNvPr id="5" name="4 Rectángulo redondeado">
          <a:hlinkClick xmlns:r="http://schemas.openxmlformats.org/officeDocument/2006/relationships" r:id="rId1" tooltip="Volver al inicio.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11197167" y="328083"/>
          <a:ext cx="876301" cy="524934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  <a:scene3d>
          <a:camera prst="orthographicFront">
            <a:rot lat="0" lon="0" rev="0"/>
          </a:camera>
          <a:lightRig rig="contrasting" dir="t">
            <a:rot lat="0" lon="0" rev="9000000"/>
          </a:lightRig>
        </a:scene3d>
        <a:sp3d prstMaterial="dkEdge">
          <a:bevelT/>
          <a:bevelB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>
          <a:sp3d extrusionH="57150" prstMaterial="dkEdge">
            <a:bevelT w="38100" h="38100"/>
            <a:bevelB w="38100" h="38100"/>
          </a:sp3d>
        </a:bodyPr>
        <a:lstStyle/>
        <a:p>
          <a:pPr algn="ctr"/>
          <a:r>
            <a:rPr lang="es-CO" sz="1400" b="1">
              <a:solidFill>
                <a:schemeClr val="tx1"/>
              </a:solidFill>
              <a:effectLst>
                <a:outerShdw blurRad="50800" dist="50800" dir="5400000" algn="ctr" rotWithShape="0">
                  <a:srgbClr val="000000">
                    <a:alpha val="43137"/>
                  </a:srgbClr>
                </a:outerShdw>
              </a:effectLst>
            </a:rPr>
            <a:t>Volver</a:t>
          </a:r>
          <a:endParaRPr lang="es-CO" sz="1100" b="1">
            <a:solidFill>
              <a:schemeClr val="tx1"/>
            </a:solidFill>
            <a:effectLst>
              <a:outerShdw blurRad="50800" dist="50800" dir="5400000" algn="ctr" rotWithShape="0">
                <a:srgbClr val="000000">
                  <a:alpha val="43137"/>
                </a:srgbClr>
              </a:outerShdw>
            </a:effectLst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104775</xdr:colOff>
      <xdr:row>3</xdr:row>
      <xdr:rowOff>66675</xdr:rowOff>
    </xdr:from>
    <xdr:to>
      <xdr:col>11</xdr:col>
      <xdr:colOff>219076</xdr:colOff>
      <xdr:row>3</xdr:row>
      <xdr:rowOff>464608</xdr:rowOff>
    </xdr:to>
    <xdr:sp macro="" textlink="">
      <xdr:nvSpPr>
        <xdr:cNvPr id="4" name="3 Rectángulo redondeado">
          <a:hlinkClick xmlns:r="http://schemas.openxmlformats.org/officeDocument/2006/relationships" r:id="rId1" tooltip="Volver al inicio.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9839325" y="838200"/>
          <a:ext cx="876301" cy="397933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scene3d>
          <a:camera prst="orthographicFront">
            <a:rot lat="0" lon="0" rev="0"/>
          </a:camera>
          <a:lightRig rig="contrasting" dir="t">
            <a:rot lat="0" lon="0" rev="9000000"/>
          </a:lightRig>
        </a:scene3d>
        <a:sp3d prstMaterial="dkEdge">
          <a:bevelT/>
          <a:bevelB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>
          <a:sp3d extrusionH="57150" prstMaterial="dkEdge">
            <a:bevelT w="38100" h="38100"/>
            <a:bevelB w="38100" h="38100"/>
          </a:sp3d>
        </a:bodyPr>
        <a:lstStyle/>
        <a:p>
          <a:pPr algn="ctr"/>
          <a:r>
            <a:rPr lang="es-CO" sz="1400" b="1">
              <a:solidFill>
                <a:schemeClr val="tx1"/>
              </a:solidFill>
              <a:effectLst>
                <a:outerShdw blurRad="50800" dist="50800" dir="5400000" algn="ctr" rotWithShape="0">
                  <a:srgbClr val="000000">
                    <a:alpha val="43137"/>
                  </a:srgbClr>
                </a:outerShdw>
              </a:effectLst>
            </a:rPr>
            <a:t>Volver</a:t>
          </a:r>
          <a:endParaRPr lang="es-CO" sz="1100" b="1">
            <a:solidFill>
              <a:schemeClr val="tx1"/>
            </a:solidFill>
            <a:effectLst>
              <a:outerShdw blurRad="50800" dist="50800" dir="5400000" algn="ctr" rotWithShape="0">
                <a:srgbClr val="000000">
                  <a:alpha val="43137"/>
                </a:srgbClr>
              </a:outerShdw>
            </a:effectLst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42333</xdr:colOff>
      <xdr:row>1</xdr:row>
      <xdr:rowOff>10584</xdr:rowOff>
    </xdr:from>
    <xdr:to>
      <xdr:col>10</xdr:col>
      <xdr:colOff>156634</xdr:colOff>
      <xdr:row>2</xdr:row>
      <xdr:rowOff>222250</xdr:rowOff>
    </xdr:to>
    <xdr:sp macro="" textlink="">
      <xdr:nvSpPr>
        <xdr:cNvPr id="3" name="2 Rectángulo redondeado">
          <a:hlinkClick xmlns:r="http://schemas.openxmlformats.org/officeDocument/2006/relationships" r:id="rId1" tooltip="Volver al inicio.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0498666" y="222251"/>
          <a:ext cx="876301" cy="465666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scene3d>
          <a:camera prst="orthographicFront">
            <a:rot lat="0" lon="0" rev="0"/>
          </a:camera>
          <a:lightRig rig="contrasting" dir="t">
            <a:rot lat="0" lon="0" rev="9000000"/>
          </a:lightRig>
        </a:scene3d>
        <a:sp3d prstMaterial="dkEdge">
          <a:bevelT/>
          <a:bevelB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>
          <a:sp3d extrusionH="57150" prstMaterial="dkEdge">
            <a:bevelT w="38100" h="38100"/>
            <a:bevelB w="38100" h="38100"/>
          </a:sp3d>
        </a:bodyPr>
        <a:lstStyle/>
        <a:p>
          <a:pPr algn="ctr"/>
          <a:r>
            <a:rPr lang="es-CO" sz="1400" b="1">
              <a:solidFill>
                <a:schemeClr val="tx1"/>
              </a:solidFill>
              <a:effectLst>
                <a:outerShdw blurRad="50800" dist="50800" dir="5400000" algn="ctr" rotWithShape="0">
                  <a:srgbClr val="000000">
                    <a:alpha val="43137"/>
                  </a:srgbClr>
                </a:outerShdw>
              </a:effectLst>
            </a:rPr>
            <a:t>Volver</a:t>
          </a:r>
          <a:endParaRPr lang="es-CO" sz="1100" b="1">
            <a:solidFill>
              <a:schemeClr val="tx1"/>
            </a:solidFill>
            <a:effectLst>
              <a:outerShdw blurRad="50800" dist="50800" dir="5400000" algn="ctr" rotWithShape="0">
                <a:srgbClr val="000000">
                  <a:alpha val="43137"/>
                </a:srgbClr>
              </a:outerShdw>
            </a:effectLst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228600</xdr:colOff>
      <xdr:row>4</xdr:row>
      <xdr:rowOff>190500</xdr:rowOff>
    </xdr:from>
    <xdr:to>
      <xdr:col>10</xdr:col>
      <xdr:colOff>342901</xdr:colOff>
      <xdr:row>7</xdr:row>
      <xdr:rowOff>176742</xdr:rowOff>
    </xdr:to>
    <xdr:sp macro="" textlink="">
      <xdr:nvSpPr>
        <xdr:cNvPr id="2" name="1 Rectángulo redondeado">
          <a:hlinkClick xmlns:r="http://schemas.openxmlformats.org/officeDocument/2006/relationships" r:id="rId1" tooltip="Volver al inicio.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8877300" y="952500"/>
          <a:ext cx="876301" cy="691092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  <a:scene3d>
          <a:camera prst="orthographicFront">
            <a:rot lat="0" lon="0" rev="0"/>
          </a:camera>
          <a:lightRig rig="contrasting" dir="t">
            <a:rot lat="0" lon="0" rev="9000000"/>
          </a:lightRig>
        </a:scene3d>
        <a:sp3d prstMaterial="dkEdge">
          <a:bevelT/>
          <a:bevelB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>
          <a:sp3d extrusionH="57150" prstMaterial="dkEdge">
            <a:bevelT w="38100" h="38100"/>
            <a:bevelB w="38100" h="38100"/>
          </a:sp3d>
        </a:bodyPr>
        <a:lstStyle/>
        <a:p>
          <a:pPr algn="ctr"/>
          <a:r>
            <a:rPr lang="es-CO" sz="1400" b="1">
              <a:solidFill>
                <a:schemeClr val="tx1"/>
              </a:solidFill>
              <a:effectLst>
                <a:outerShdw blurRad="50800" dist="50800" dir="5400000" algn="ctr" rotWithShape="0">
                  <a:srgbClr val="000000">
                    <a:alpha val="43137"/>
                  </a:srgbClr>
                </a:outerShdw>
              </a:effectLst>
            </a:rPr>
            <a:t>Volver</a:t>
          </a:r>
          <a:endParaRPr lang="es-CO" sz="1100" b="1">
            <a:solidFill>
              <a:schemeClr val="tx1"/>
            </a:solidFill>
            <a:effectLst>
              <a:outerShdw blurRad="50800" dist="50800" dir="5400000" algn="ctr" rotWithShape="0">
                <a:srgbClr val="000000">
                  <a:alpha val="43137"/>
                </a:srgbClr>
              </a:outerShdw>
            </a:effectLst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304800</xdr:colOff>
      <xdr:row>6</xdr:row>
      <xdr:rowOff>47625</xdr:rowOff>
    </xdr:from>
    <xdr:to>
      <xdr:col>10</xdr:col>
      <xdr:colOff>314326</xdr:colOff>
      <xdr:row>7</xdr:row>
      <xdr:rowOff>114300</xdr:rowOff>
    </xdr:to>
    <xdr:sp macro="" textlink="">
      <xdr:nvSpPr>
        <xdr:cNvPr id="2" name="1 Rectángulo redondeado">
          <a:hlinkClick xmlns:r="http://schemas.openxmlformats.org/officeDocument/2006/relationships" r:id="rId1" tooltip="Volver al inicio.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562725" y="1200150"/>
          <a:ext cx="771526" cy="533400"/>
        </a:xfrm>
        <a:prstGeom prst="roundRect">
          <a:avLst/>
        </a:prstGeom>
        <a:solidFill>
          <a:schemeClr val="bg1">
            <a:lumMod val="85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>
          <a:sp3d extrusionH="57150" prstMaterial="dkEdge">
            <a:bevelT w="38100" h="38100"/>
            <a:bevelB w="38100" h="38100"/>
          </a:sp3d>
        </a:bodyPr>
        <a:lstStyle/>
        <a:p>
          <a:pPr algn="ctr"/>
          <a:r>
            <a:rPr lang="es-CO" sz="1400" b="1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Volver</a:t>
          </a:r>
          <a:endParaRPr lang="es-CO" sz="1400" b="1">
            <a:solidFill>
              <a:sysClr val="windowText" lastClr="000000"/>
            </a:solidFill>
            <a:effectLst>
              <a:outerShdw blurRad="50800" dist="50800" dir="5400000" algn="ctr" rotWithShape="0">
                <a:srgbClr val="000000">
                  <a:alpha val="43137"/>
                </a:srgbClr>
              </a:outerShdw>
            </a:effectLst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69849</xdr:colOff>
      <xdr:row>3</xdr:row>
      <xdr:rowOff>131233</xdr:rowOff>
    </xdr:from>
    <xdr:to>
      <xdr:col>9</xdr:col>
      <xdr:colOff>946150</xdr:colOff>
      <xdr:row>5</xdr:row>
      <xdr:rowOff>179916</xdr:rowOff>
    </xdr:to>
    <xdr:sp macro="" textlink="">
      <xdr:nvSpPr>
        <xdr:cNvPr id="4" name="3 Rectángulo redondeado">
          <a:hlinkClick xmlns:r="http://schemas.openxmlformats.org/officeDocument/2006/relationships" r:id="rId1" tooltip="Volver al inicio.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9637182" y="946150"/>
          <a:ext cx="876301" cy="556683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scene3d>
          <a:camera prst="orthographicFront">
            <a:rot lat="0" lon="0" rev="0"/>
          </a:camera>
          <a:lightRig rig="contrasting" dir="t">
            <a:rot lat="0" lon="0" rev="9000000"/>
          </a:lightRig>
        </a:scene3d>
        <a:sp3d prstMaterial="dkEdge">
          <a:bevelT/>
          <a:bevelB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>
          <a:sp3d extrusionH="57150" prstMaterial="dkEdge">
            <a:bevelT w="38100" h="38100"/>
            <a:bevelB w="38100" h="38100"/>
          </a:sp3d>
        </a:bodyPr>
        <a:lstStyle/>
        <a:p>
          <a:pPr algn="ctr"/>
          <a:r>
            <a:rPr lang="es-CO" sz="1600" b="1">
              <a:solidFill>
                <a:sysClr val="windowText" lastClr="000000"/>
              </a:solidFill>
              <a:effectLst>
                <a:outerShdw blurRad="50800" dist="50800" dir="5400000" algn="ctr" rotWithShape="0">
                  <a:srgbClr val="000000">
                    <a:alpha val="43137"/>
                  </a:srgbClr>
                </a:outerShdw>
              </a:effectLst>
            </a:rPr>
            <a:t>Volver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0</xdr:rowOff>
    </xdr:from>
    <xdr:to>
      <xdr:col>8</xdr:col>
      <xdr:colOff>114301</xdr:colOff>
      <xdr:row>2</xdr:row>
      <xdr:rowOff>397933</xdr:rowOff>
    </xdr:to>
    <xdr:sp macro="" textlink="">
      <xdr:nvSpPr>
        <xdr:cNvPr id="2" name="3 Rectángulo redondeado">
          <a:hlinkClick xmlns:r="http://schemas.openxmlformats.org/officeDocument/2006/relationships" r:id="rId1" tooltip="Volver al inicio.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162800" y="495300"/>
          <a:ext cx="876301" cy="397933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scene3d>
          <a:camera prst="orthographicFront">
            <a:rot lat="0" lon="0" rev="0"/>
          </a:camera>
          <a:lightRig rig="contrasting" dir="t">
            <a:rot lat="0" lon="0" rev="9000000"/>
          </a:lightRig>
        </a:scene3d>
        <a:sp3d prstMaterial="dkEdge">
          <a:bevelT/>
          <a:bevelB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>
          <a:sp3d extrusionH="57150" prstMaterial="dkEdge">
            <a:bevelT w="38100" h="38100"/>
            <a:bevelB w="38100" h="38100"/>
          </a:sp3d>
        </a:bodyPr>
        <a:lstStyle/>
        <a:p>
          <a:pPr algn="ctr"/>
          <a:r>
            <a:rPr lang="es-CO" sz="1400" b="1">
              <a:solidFill>
                <a:schemeClr val="tx1"/>
              </a:solidFill>
              <a:effectLst>
                <a:outerShdw blurRad="50800" dist="50800" dir="5400000" algn="ctr" rotWithShape="0">
                  <a:srgbClr val="000000">
                    <a:alpha val="43137"/>
                  </a:srgbClr>
                </a:outerShdw>
              </a:effectLst>
            </a:rPr>
            <a:t>Volver</a:t>
          </a:r>
          <a:endParaRPr lang="es-CO" sz="1100" b="1">
            <a:solidFill>
              <a:schemeClr val="tx1"/>
            </a:solidFill>
            <a:effectLst>
              <a:outerShdw blurRad="50800" dist="50800" dir="5400000" algn="ctr" rotWithShape="0">
                <a:srgbClr val="000000">
                  <a:alpha val="43137"/>
                </a:srgbClr>
              </a:outerShdw>
            </a:effectLst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738188</xdr:colOff>
      <xdr:row>0</xdr:row>
      <xdr:rowOff>154781</xdr:rowOff>
    </xdr:from>
    <xdr:to>
      <xdr:col>21</xdr:col>
      <xdr:colOff>90489</xdr:colOff>
      <xdr:row>2</xdr:row>
      <xdr:rowOff>171714</xdr:rowOff>
    </xdr:to>
    <xdr:sp macro="" textlink="">
      <xdr:nvSpPr>
        <xdr:cNvPr id="4" name="3 Rectángulo redondeado">
          <a:hlinkClick xmlns:r="http://schemas.openxmlformats.org/officeDocument/2006/relationships" r:id="rId1" tooltip="Volver al inicio.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5216188" y="154781"/>
          <a:ext cx="876301" cy="397933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scene3d>
          <a:camera prst="orthographicFront">
            <a:rot lat="0" lon="0" rev="0"/>
          </a:camera>
          <a:lightRig rig="contrasting" dir="t">
            <a:rot lat="0" lon="0" rev="9000000"/>
          </a:lightRig>
        </a:scene3d>
        <a:sp3d prstMaterial="dkEdge">
          <a:bevelT/>
          <a:bevelB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>
          <a:sp3d extrusionH="57150" prstMaterial="dkEdge">
            <a:bevelT w="38100" h="38100"/>
            <a:bevelB w="38100" h="38100"/>
          </a:sp3d>
        </a:bodyPr>
        <a:lstStyle/>
        <a:p>
          <a:pPr algn="ctr"/>
          <a:r>
            <a:rPr lang="es-CO" sz="1400" b="1">
              <a:solidFill>
                <a:schemeClr val="tx1"/>
              </a:solidFill>
              <a:effectLst>
                <a:outerShdw blurRad="50800" dist="50800" dir="5400000" algn="ctr" rotWithShape="0">
                  <a:srgbClr val="000000">
                    <a:alpha val="43137"/>
                  </a:srgbClr>
                </a:outerShdw>
              </a:effectLst>
            </a:rPr>
            <a:t>Volver</a:t>
          </a:r>
          <a:endParaRPr lang="es-CO" sz="1100" b="1">
            <a:solidFill>
              <a:schemeClr val="tx1"/>
            </a:solidFill>
            <a:effectLst>
              <a:outerShdw blurRad="50800" dist="50800" dir="5400000" algn="ctr" rotWithShape="0">
                <a:srgbClr val="000000">
                  <a:alpha val="43137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1877</xdr:colOff>
      <xdr:row>4</xdr:row>
      <xdr:rowOff>23813</xdr:rowOff>
    </xdr:from>
    <xdr:to>
      <xdr:col>16</xdr:col>
      <xdr:colOff>533338</xdr:colOff>
      <xdr:row>35</xdr:row>
      <xdr:rowOff>166687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5877" y="785813"/>
          <a:ext cx="11199461" cy="60483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47623</xdr:colOff>
      <xdr:row>3</xdr:row>
      <xdr:rowOff>104775</xdr:rowOff>
    </xdr:from>
    <xdr:to>
      <xdr:col>1</xdr:col>
      <xdr:colOff>665225</xdr:colOff>
      <xdr:row>3</xdr:row>
      <xdr:rowOff>106541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498" y="10067925"/>
          <a:ext cx="617602" cy="1766"/>
        </a:xfrm>
        <a:prstGeom prst="rect">
          <a:avLst/>
        </a:prstGeom>
        <a:noFill/>
      </xdr:spPr>
    </xdr:pic>
    <xdr:clientData/>
  </xdr:twoCellAnchor>
  <xdr:twoCellAnchor>
    <xdr:from>
      <xdr:col>8</xdr:col>
      <xdr:colOff>171450</xdr:colOff>
      <xdr:row>2</xdr:row>
      <xdr:rowOff>114300</xdr:rowOff>
    </xdr:from>
    <xdr:to>
      <xdr:col>9</xdr:col>
      <xdr:colOff>295276</xdr:colOff>
      <xdr:row>4</xdr:row>
      <xdr:rowOff>121708</xdr:rowOff>
    </xdr:to>
    <xdr:sp macro="" textlink="">
      <xdr:nvSpPr>
        <xdr:cNvPr id="22" name="21 Rectángulo redondeado">
          <a:hlinkClick xmlns:r="http://schemas.openxmlformats.org/officeDocument/2006/relationships" r:id="rId2" tooltip="Volver al inicio."/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/>
      </xdr:nvSpPr>
      <xdr:spPr>
        <a:xfrm>
          <a:off x="8391525" y="581025"/>
          <a:ext cx="876301" cy="397933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scene3d>
          <a:camera prst="orthographicFront">
            <a:rot lat="0" lon="0" rev="0"/>
          </a:camera>
          <a:lightRig rig="contrasting" dir="t">
            <a:rot lat="0" lon="0" rev="9000000"/>
          </a:lightRig>
        </a:scene3d>
        <a:sp3d prstMaterial="dkEdge">
          <a:bevelT/>
          <a:bevelB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>
          <a:sp3d extrusionH="57150" prstMaterial="dkEdge">
            <a:bevelT w="38100" h="38100"/>
            <a:bevelB w="38100" h="38100"/>
          </a:sp3d>
        </a:bodyPr>
        <a:lstStyle/>
        <a:p>
          <a:pPr algn="ctr"/>
          <a:r>
            <a:rPr lang="es-CO" sz="1400" b="1">
              <a:solidFill>
                <a:schemeClr val="tx1"/>
              </a:solidFill>
              <a:effectLst>
                <a:outerShdw blurRad="50800" dist="50800" dir="5400000" algn="ctr" rotWithShape="0">
                  <a:srgbClr val="000000">
                    <a:alpha val="43137"/>
                  </a:srgbClr>
                </a:outerShdw>
              </a:effectLst>
            </a:rPr>
            <a:t>Volver</a:t>
          </a:r>
          <a:endParaRPr lang="es-CO" sz="1100" b="1">
            <a:solidFill>
              <a:schemeClr val="tx1"/>
            </a:solidFill>
            <a:effectLst>
              <a:outerShdw blurRad="50800" dist="50800" dir="5400000" algn="ctr" rotWithShape="0">
                <a:srgbClr val="000000">
                  <a:alpha val="43137"/>
                </a:srgbClr>
              </a:outerShdw>
            </a:effectLst>
          </a:endParaRPr>
        </a:p>
      </xdr:txBody>
    </xdr:sp>
    <xdr:clientData/>
  </xdr:twoCellAnchor>
  <xdr:twoCellAnchor editAs="oneCell">
    <xdr:from>
      <xdr:col>1</xdr:col>
      <xdr:colOff>47623</xdr:colOff>
      <xdr:row>2</xdr:row>
      <xdr:rowOff>104775</xdr:rowOff>
    </xdr:from>
    <xdr:to>
      <xdr:col>1</xdr:col>
      <xdr:colOff>665225</xdr:colOff>
      <xdr:row>2</xdr:row>
      <xdr:rowOff>106541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24173" y="771525"/>
          <a:ext cx="617602" cy="176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47625</xdr:colOff>
      <xdr:row>2</xdr:row>
      <xdr:rowOff>52918</xdr:rowOff>
    </xdr:from>
    <xdr:to>
      <xdr:col>1</xdr:col>
      <xdr:colOff>619125</xdr:colOff>
      <xdr:row>5</xdr:row>
      <xdr:rowOff>137258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24175" y="329143"/>
          <a:ext cx="571500" cy="65584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3</xdr:row>
      <xdr:rowOff>9525</xdr:rowOff>
    </xdr:from>
    <xdr:to>
      <xdr:col>8</xdr:col>
      <xdr:colOff>247651</xdr:colOff>
      <xdr:row>5</xdr:row>
      <xdr:rowOff>16933</xdr:rowOff>
    </xdr:to>
    <xdr:sp macro="" textlink="">
      <xdr:nvSpPr>
        <xdr:cNvPr id="9" name="8 Rectángulo redondeado">
          <a:hlinkClick xmlns:r="http://schemas.openxmlformats.org/officeDocument/2006/relationships" r:id="rId1" tooltip="Volver al inicio."/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>
          <a:off x="8553450" y="438150"/>
          <a:ext cx="876301" cy="397933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scene3d>
          <a:camera prst="orthographicFront">
            <a:rot lat="0" lon="0" rev="0"/>
          </a:camera>
          <a:lightRig rig="contrasting" dir="t">
            <a:rot lat="0" lon="0" rev="9000000"/>
          </a:lightRig>
        </a:scene3d>
        <a:sp3d prstMaterial="dkEdge">
          <a:bevelT/>
          <a:bevelB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>
          <a:sp3d extrusionH="57150" prstMaterial="dkEdge">
            <a:bevelT w="38100" h="38100"/>
            <a:bevelB w="38100" h="38100"/>
          </a:sp3d>
        </a:bodyPr>
        <a:lstStyle/>
        <a:p>
          <a:pPr algn="ctr"/>
          <a:r>
            <a:rPr lang="es-CO" sz="1400" b="1">
              <a:solidFill>
                <a:schemeClr val="tx1"/>
              </a:solidFill>
              <a:effectLst>
                <a:outerShdw blurRad="50800" dist="50800" dir="5400000" algn="ctr" rotWithShape="0">
                  <a:srgbClr val="000000">
                    <a:alpha val="43137"/>
                  </a:srgbClr>
                </a:outerShdw>
              </a:effectLst>
            </a:rPr>
            <a:t>Volver</a:t>
          </a:r>
          <a:endParaRPr lang="es-CO" sz="1100" b="1">
            <a:solidFill>
              <a:schemeClr val="tx1"/>
            </a:solidFill>
            <a:effectLst>
              <a:outerShdw blurRad="50800" dist="50800" dir="5400000" algn="ctr" rotWithShape="0">
                <a:srgbClr val="000000">
                  <a:alpha val="43137"/>
                </a:srgbClr>
              </a:outerShdw>
            </a:effectLst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142875</xdr:colOff>
      <xdr:row>4</xdr:row>
      <xdr:rowOff>28575</xdr:rowOff>
    </xdr:from>
    <xdr:to>
      <xdr:col>11</xdr:col>
      <xdr:colOff>257176</xdr:colOff>
      <xdr:row>6</xdr:row>
      <xdr:rowOff>35983</xdr:rowOff>
    </xdr:to>
    <xdr:sp macro="" textlink="">
      <xdr:nvSpPr>
        <xdr:cNvPr id="9" name="8 Rectángulo redondeado">
          <a:hlinkClick xmlns:r="http://schemas.openxmlformats.org/officeDocument/2006/relationships" r:id="rId1" tooltip="Volver al inicio."/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/>
      </xdr:nvSpPr>
      <xdr:spPr>
        <a:xfrm>
          <a:off x="9525000" y="857250"/>
          <a:ext cx="876301" cy="397933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tx1"/>
          </a:solidFill>
        </a:ln>
        <a:scene3d>
          <a:camera prst="orthographicFront">
            <a:rot lat="0" lon="0" rev="0"/>
          </a:camera>
          <a:lightRig rig="contrasting" dir="t">
            <a:rot lat="0" lon="0" rev="9000000"/>
          </a:lightRig>
        </a:scene3d>
        <a:sp3d prstMaterial="dkEdge">
          <a:bevelT/>
          <a:bevelB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>
          <a:sp3d extrusionH="57150" prstMaterial="dkEdge">
            <a:bevelT w="38100" h="38100"/>
            <a:bevelB w="38100" h="38100"/>
          </a:sp3d>
        </a:bodyPr>
        <a:lstStyle/>
        <a:p>
          <a:pPr algn="ctr"/>
          <a:r>
            <a:rPr lang="es-CO" sz="1400" b="1">
              <a:solidFill>
                <a:schemeClr val="tx1"/>
              </a:solidFill>
              <a:effectLst>
                <a:outerShdw blurRad="50800" dist="50800" dir="5400000" algn="ctr" rotWithShape="0">
                  <a:srgbClr val="000000">
                    <a:alpha val="43137"/>
                  </a:srgbClr>
                </a:outerShdw>
              </a:effectLst>
            </a:rPr>
            <a:t>Volver</a:t>
          </a:r>
          <a:endParaRPr lang="es-CO" sz="1100" b="1">
            <a:solidFill>
              <a:schemeClr val="tx1"/>
            </a:solidFill>
            <a:effectLst>
              <a:outerShdw blurRad="50800" dist="50800" dir="5400000" algn="ctr" rotWithShape="0">
                <a:srgbClr val="000000">
                  <a:alpha val="43137"/>
                </a:srgbClr>
              </a:outerShdw>
            </a:effectLst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685800</xdr:colOff>
      <xdr:row>2</xdr:row>
      <xdr:rowOff>0</xdr:rowOff>
    </xdr:from>
    <xdr:to>
      <xdr:col>11</xdr:col>
      <xdr:colOff>38101</xdr:colOff>
      <xdr:row>4</xdr:row>
      <xdr:rowOff>150283</xdr:rowOff>
    </xdr:to>
    <xdr:sp macro="" textlink="">
      <xdr:nvSpPr>
        <xdr:cNvPr id="7" name="6 Rectángulo redondeado">
          <a:hlinkClick xmlns:r="http://schemas.openxmlformats.org/officeDocument/2006/relationships" r:id="rId1" tooltip="Volver al inicio.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9077325" y="381000"/>
          <a:ext cx="876301" cy="588433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  <a:scene3d>
          <a:camera prst="orthographicFront">
            <a:rot lat="0" lon="0" rev="0"/>
          </a:camera>
          <a:lightRig rig="contrasting" dir="t">
            <a:rot lat="0" lon="0" rev="9000000"/>
          </a:lightRig>
        </a:scene3d>
        <a:sp3d prstMaterial="dkEdge">
          <a:bevelT/>
          <a:bevelB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>
          <a:sp3d extrusionH="57150" prstMaterial="dkEdge">
            <a:bevelT w="38100" h="38100"/>
            <a:bevelB w="38100" h="38100"/>
          </a:sp3d>
        </a:bodyPr>
        <a:lstStyle/>
        <a:p>
          <a:pPr algn="ctr"/>
          <a:r>
            <a:rPr lang="es-CO" sz="1400" b="1">
              <a:solidFill>
                <a:schemeClr val="tx1"/>
              </a:solidFill>
              <a:effectLst>
                <a:outerShdw blurRad="50800" dist="50800" dir="5400000" algn="ctr" rotWithShape="0">
                  <a:srgbClr val="000000">
                    <a:alpha val="43137"/>
                  </a:srgbClr>
                </a:outerShdw>
              </a:effectLst>
            </a:rPr>
            <a:t>Volver</a:t>
          </a:r>
          <a:endParaRPr lang="es-CO" sz="1100" b="1">
            <a:solidFill>
              <a:schemeClr val="tx1"/>
            </a:solidFill>
            <a:effectLst>
              <a:outerShdw blurRad="50800" dist="50800" dir="5400000" algn="ctr" rotWithShape="0">
                <a:srgbClr val="000000">
                  <a:alpha val="43137"/>
                </a:srgbClr>
              </a:outerShd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3"/>
  </sheetPr>
  <dimension ref="B2:K35"/>
  <sheetViews>
    <sheetView tabSelected="1" zoomScale="90" zoomScaleNormal="90" workbookViewId="0">
      <selection activeCell="H14" sqref="H14:H15"/>
    </sheetView>
  </sheetViews>
  <sheetFormatPr baseColWidth="10" defaultColWidth="11.5703125" defaultRowHeight="15" x14ac:dyDescent="0.25"/>
  <cols>
    <col min="1" max="1" width="3.7109375" style="5" customWidth="1"/>
    <col min="2" max="2" width="6.42578125" style="5" customWidth="1"/>
    <col min="3" max="3" width="4.28515625" style="5" customWidth="1"/>
    <col min="4" max="4" width="43.28515625" style="5" customWidth="1"/>
    <col min="5" max="5" width="11.5703125" style="5"/>
    <col min="6" max="6" width="42.28515625" style="5" customWidth="1"/>
    <col min="7" max="7" width="11.5703125" style="5"/>
    <col min="8" max="8" width="44.28515625" style="5" customWidth="1"/>
    <col min="9" max="9" width="4.28515625" style="5" customWidth="1"/>
    <col min="10" max="10" width="11.5703125" style="5" customWidth="1"/>
    <col min="11" max="16384" width="11.5703125" style="5"/>
  </cols>
  <sheetData>
    <row r="2" spans="2:11" ht="23.25" x14ac:dyDescent="0.35">
      <c r="C2" s="271" t="s">
        <v>0</v>
      </c>
      <c r="D2" s="271"/>
      <c r="E2" s="271"/>
      <c r="F2" s="271"/>
      <c r="G2" s="271"/>
      <c r="H2" s="271"/>
      <c r="I2" s="271"/>
    </row>
    <row r="3" spans="2:11" ht="15.75" thickBot="1" x14ac:dyDescent="0.3"/>
    <row r="4" spans="2:11" ht="15" customHeight="1" x14ac:dyDescent="0.25">
      <c r="C4" s="272"/>
      <c r="D4" s="273"/>
      <c r="E4" s="273"/>
      <c r="F4" s="273"/>
      <c r="G4" s="273"/>
      <c r="H4" s="273"/>
      <c r="I4" s="274"/>
      <c r="J4" s="32"/>
    </row>
    <row r="5" spans="2:11" ht="15" customHeight="1" x14ac:dyDescent="0.25">
      <c r="C5" s="275"/>
      <c r="D5" s="276"/>
      <c r="E5" s="276"/>
      <c r="F5" s="276"/>
      <c r="G5" s="276"/>
      <c r="H5" s="276"/>
      <c r="I5" s="277"/>
      <c r="J5" s="32"/>
    </row>
    <row r="6" spans="2:11" ht="15.75" customHeight="1" thickBot="1" x14ac:dyDescent="0.3">
      <c r="C6" s="278"/>
      <c r="D6" s="279"/>
      <c r="E6" s="279"/>
      <c r="F6" s="279"/>
      <c r="G6" s="279"/>
      <c r="H6" s="279"/>
      <c r="I6" s="280"/>
      <c r="J6" s="32"/>
    </row>
    <row r="7" spans="2:11" ht="19.5" thickBot="1" x14ac:dyDescent="0.3">
      <c r="B7" s="29"/>
      <c r="C7" s="281"/>
      <c r="D7" s="105"/>
      <c r="E7" s="105"/>
      <c r="F7" s="105"/>
      <c r="G7" s="105"/>
      <c r="H7" s="106"/>
      <c r="I7" s="107"/>
      <c r="J7" s="32"/>
      <c r="K7" s="29"/>
    </row>
    <row r="8" spans="2:11" ht="30.75" customHeight="1" x14ac:dyDescent="0.25">
      <c r="B8" s="29"/>
      <c r="C8" s="270"/>
      <c r="D8" s="268" t="s">
        <v>1</v>
      </c>
      <c r="E8" s="110"/>
      <c r="F8" s="268" t="s">
        <v>2</v>
      </c>
      <c r="G8" s="110"/>
      <c r="H8" s="268" t="s">
        <v>3</v>
      </c>
      <c r="I8" s="112"/>
      <c r="J8" s="32"/>
      <c r="K8" s="29"/>
    </row>
    <row r="9" spans="2:11" ht="19.5" thickBot="1" x14ac:dyDescent="0.3">
      <c r="B9" s="29"/>
      <c r="C9" s="270"/>
      <c r="D9" s="269"/>
      <c r="E9" s="110"/>
      <c r="F9" s="269"/>
      <c r="G9" s="110"/>
      <c r="H9" s="269"/>
      <c r="I9" s="112"/>
      <c r="J9" s="32"/>
      <c r="K9" s="29"/>
    </row>
    <row r="10" spans="2:11" ht="26.25" customHeight="1" thickBot="1" x14ac:dyDescent="0.3">
      <c r="B10" s="29"/>
      <c r="C10" s="270"/>
      <c r="D10" s="111"/>
      <c r="E10" s="110"/>
      <c r="F10" s="111"/>
      <c r="G10" s="110"/>
      <c r="H10" s="111"/>
      <c r="I10" s="112"/>
      <c r="J10" s="31"/>
      <c r="K10" s="29"/>
    </row>
    <row r="11" spans="2:11" ht="15" customHeight="1" x14ac:dyDescent="0.25">
      <c r="B11" s="29"/>
      <c r="C11" s="270"/>
      <c r="D11" s="268" t="s">
        <v>4</v>
      </c>
      <c r="E11" s="110"/>
      <c r="F11" s="268" t="s">
        <v>5</v>
      </c>
      <c r="G11" s="110"/>
      <c r="H11" s="268" t="s">
        <v>6</v>
      </c>
      <c r="I11" s="112"/>
      <c r="J11" s="31"/>
      <c r="K11" s="29"/>
    </row>
    <row r="12" spans="2:11" ht="30.75" customHeight="1" thickBot="1" x14ac:dyDescent="0.3">
      <c r="B12" s="29"/>
      <c r="C12" s="270"/>
      <c r="D12" s="269"/>
      <c r="E12" s="110"/>
      <c r="F12" s="269"/>
      <c r="G12" s="110"/>
      <c r="H12" s="269"/>
      <c r="I12" s="112"/>
      <c r="J12" s="31"/>
      <c r="K12" s="29"/>
    </row>
    <row r="13" spans="2:11" ht="27.75" customHeight="1" thickBot="1" x14ac:dyDescent="0.3">
      <c r="B13" s="29"/>
      <c r="C13" s="270"/>
      <c r="D13" s="111"/>
      <c r="E13" s="110"/>
      <c r="F13" s="116"/>
      <c r="G13" s="110"/>
      <c r="H13" s="111"/>
      <c r="I13" s="112"/>
      <c r="J13" s="31"/>
      <c r="K13" s="29"/>
    </row>
    <row r="14" spans="2:11" ht="15" customHeight="1" x14ac:dyDescent="0.25">
      <c r="B14" s="29"/>
      <c r="C14" s="270"/>
      <c r="D14" s="268" t="s">
        <v>7</v>
      </c>
      <c r="E14" s="110"/>
      <c r="F14" s="268" t="s">
        <v>8</v>
      </c>
      <c r="G14" s="110"/>
      <c r="H14" s="268" t="s">
        <v>9</v>
      </c>
      <c r="I14" s="112"/>
      <c r="J14" s="31"/>
      <c r="K14" s="29"/>
    </row>
    <row r="15" spans="2:11" ht="30" customHeight="1" thickBot="1" x14ac:dyDescent="0.3">
      <c r="B15" s="29"/>
      <c r="C15" s="270"/>
      <c r="D15" s="269"/>
      <c r="E15" s="110"/>
      <c r="F15" s="269"/>
      <c r="G15" s="110"/>
      <c r="H15" s="269"/>
      <c r="I15" s="112"/>
      <c r="J15" s="31"/>
      <c r="K15" s="29"/>
    </row>
    <row r="16" spans="2:11" ht="25.5" customHeight="1" thickBot="1" x14ac:dyDescent="0.3">
      <c r="B16" s="29"/>
      <c r="C16" s="270"/>
      <c r="D16" s="111"/>
      <c r="E16" s="110"/>
      <c r="F16" s="111"/>
      <c r="G16" s="110"/>
      <c r="H16" s="111"/>
      <c r="I16" s="112"/>
      <c r="J16" s="31"/>
      <c r="K16" s="29"/>
    </row>
    <row r="17" spans="2:11" ht="15" customHeight="1" x14ac:dyDescent="0.25">
      <c r="B17" s="29"/>
      <c r="C17" s="270"/>
      <c r="D17" s="268" t="s">
        <v>10</v>
      </c>
      <c r="E17" s="110"/>
      <c r="F17" s="268" t="s">
        <v>11</v>
      </c>
      <c r="G17" s="110"/>
      <c r="H17" s="111"/>
      <c r="I17" s="112"/>
      <c r="J17" s="31"/>
      <c r="K17" s="29"/>
    </row>
    <row r="18" spans="2:11" ht="30.75" customHeight="1" thickBot="1" x14ac:dyDescent="0.3">
      <c r="B18" s="29"/>
      <c r="C18" s="270"/>
      <c r="D18" s="269"/>
      <c r="E18" s="110"/>
      <c r="F18" s="269"/>
      <c r="G18" s="110"/>
      <c r="H18" s="111"/>
      <c r="I18" s="112"/>
      <c r="J18" s="31"/>
      <c r="K18" s="29"/>
    </row>
    <row r="19" spans="2:11" ht="19.5" thickBot="1" x14ac:dyDescent="0.3">
      <c r="B19" s="29"/>
      <c r="C19" s="270"/>
      <c r="D19" s="111"/>
      <c r="E19" s="110"/>
      <c r="F19" s="111"/>
      <c r="G19" s="110"/>
      <c r="H19" s="111"/>
      <c r="I19" s="112"/>
      <c r="J19" s="31"/>
      <c r="K19" s="29"/>
    </row>
    <row r="20" spans="2:11" ht="18.75" customHeight="1" x14ac:dyDescent="0.25">
      <c r="B20" s="29"/>
      <c r="C20" s="108"/>
      <c r="D20" s="268" t="s">
        <v>12</v>
      </c>
      <c r="E20" s="110"/>
      <c r="F20" s="110"/>
      <c r="G20" s="110"/>
      <c r="H20" s="111"/>
      <c r="I20" s="112"/>
      <c r="J20" s="31"/>
      <c r="K20" s="29"/>
    </row>
    <row r="21" spans="2:11" ht="27" customHeight="1" thickBot="1" x14ac:dyDescent="0.3">
      <c r="B21" s="29"/>
      <c r="C21" s="108"/>
      <c r="D21" s="269"/>
      <c r="E21" s="110"/>
      <c r="F21" s="110"/>
      <c r="G21" s="110"/>
      <c r="H21" s="111"/>
      <c r="I21" s="112"/>
      <c r="J21" s="31"/>
      <c r="K21" s="29"/>
    </row>
    <row r="22" spans="2:11" ht="19.5" thickBot="1" x14ac:dyDescent="0.3">
      <c r="B22" s="29"/>
      <c r="C22" s="109"/>
      <c r="D22" s="114"/>
      <c r="E22" s="113"/>
      <c r="F22" s="114"/>
      <c r="G22" s="113"/>
      <c r="H22" s="114"/>
      <c r="I22" s="115"/>
      <c r="J22" s="31"/>
      <c r="K22" s="29"/>
    </row>
    <row r="23" spans="2:11" x14ac:dyDescent="0.25">
      <c r="B23" s="29"/>
      <c r="C23" s="31"/>
      <c r="D23" s="31"/>
      <c r="E23" s="31"/>
      <c r="F23" s="31"/>
      <c r="G23" s="31"/>
      <c r="H23" s="31"/>
      <c r="I23" s="31"/>
      <c r="J23" s="31"/>
      <c r="K23" s="29"/>
    </row>
    <row r="24" spans="2:11" x14ac:dyDescent="0.25">
      <c r="B24" s="29"/>
      <c r="C24" s="267" t="s">
        <v>13</v>
      </c>
      <c r="D24" s="267"/>
      <c r="E24" s="267"/>
      <c r="F24" s="267"/>
      <c r="G24" s="31"/>
      <c r="H24" s="31"/>
      <c r="I24" s="31"/>
      <c r="J24" s="31"/>
      <c r="K24" s="29"/>
    </row>
    <row r="25" spans="2:11" x14ac:dyDescent="0.25">
      <c r="B25" s="29"/>
      <c r="C25" s="267"/>
      <c r="D25" s="267"/>
      <c r="E25" s="267"/>
      <c r="F25" s="267"/>
      <c r="G25" s="30"/>
      <c r="H25" s="30"/>
      <c r="I25" s="30"/>
      <c r="J25" s="30"/>
      <c r="K25" s="29"/>
    </row>
    <row r="26" spans="2:11" x14ac:dyDescent="0.25">
      <c r="B26" s="29"/>
      <c r="C26" s="53"/>
      <c r="D26" s="53"/>
      <c r="E26" s="53"/>
      <c r="F26" s="53"/>
      <c r="G26" s="30"/>
      <c r="H26" s="30"/>
      <c r="I26" s="30"/>
      <c r="J26" s="30"/>
      <c r="K26" s="29"/>
    </row>
    <row r="27" spans="2:11" x14ac:dyDescent="0.25">
      <c r="B27" s="29"/>
      <c r="C27" s="29"/>
      <c r="D27" s="29"/>
      <c r="E27" s="29"/>
      <c r="F27" s="29"/>
      <c r="G27" s="30"/>
      <c r="H27" s="30"/>
      <c r="I27" s="30"/>
      <c r="J27" s="30"/>
      <c r="K27" s="29"/>
    </row>
    <row r="28" spans="2:11" x14ac:dyDescent="0.25">
      <c r="B28" s="29"/>
      <c r="C28" s="29"/>
      <c r="D28" s="29"/>
      <c r="E28" s="29"/>
      <c r="F28" s="29"/>
      <c r="G28" s="30"/>
      <c r="H28" s="30"/>
      <c r="I28" s="30"/>
      <c r="J28" s="30"/>
      <c r="K28" s="29"/>
    </row>
    <row r="29" spans="2:11" x14ac:dyDescent="0.25">
      <c r="B29" s="29"/>
      <c r="C29" s="29"/>
      <c r="D29" s="29"/>
      <c r="E29" s="29"/>
      <c r="F29" s="29"/>
      <c r="G29" s="29"/>
      <c r="H29" s="29"/>
      <c r="I29" s="29"/>
      <c r="J29" s="29"/>
      <c r="K29" s="29"/>
    </row>
    <row r="30" spans="2:11" x14ac:dyDescent="0.25">
      <c r="B30" s="29"/>
      <c r="G30" s="29"/>
      <c r="H30" s="29"/>
      <c r="I30" s="29"/>
      <c r="J30" s="29"/>
      <c r="K30" s="29"/>
    </row>
    <row r="31" spans="2:11" x14ac:dyDescent="0.25">
      <c r="B31" s="29"/>
      <c r="C31" s="29"/>
      <c r="D31" s="29"/>
      <c r="E31" s="29"/>
      <c r="F31" s="29"/>
    </row>
    <row r="32" spans="2:11" x14ac:dyDescent="0.25">
      <c r="B32" s="29"/>
      <c r="C32" s="29"/>
      <c r="D32" s="29"/>
      <c r="E32" s="29"/>
      <c r="F32" s="29"/>
    </row>
    <row r="33" spans="2:6" x14ac:dyDescent="0.25">
      <c r="B33" s="29"/>
      <c r="C33" s="29"/>
      <c r="D33" s="29"/>
      <c r="E33" s="29"/>
      <c r="F33" s="29"/>
    </row>
    <row r="34" spans="2:6" x14ac:dyDescent="0.25">
      <c r="B34" s="29"/>
      <c r="C34" s="29"/>
      <c r="D34" s="29"/>
      <c r="E34" s="29"/>
      <c r="F34" s="29"/>
    </row>
    <row r="35" spans="2:6" x14ac:dyDescent="0.25">
      <c r="B35" s="29"/>
      <c r="C35" s="29"/>
      <c r="D35" s="29"/>
      <c r="E35" s="29"/>
      <c r="F35" s="29"/>
    </row>
  </sheetData>
  <mergeCells count="20">
    <mergeCell ref="H11:H12"/>
    <mergeCell ref="D14:D15"/>
    <mergeCell ref="F14:F15"/>
    <mergeCell ref="H14:H15"/>
    <mergeCell ref="C2:I2"/>
    <mergeCell ref="C4:I6"/>
    <mergeCell ref="D11:D12"/>
    <mergeCell ref="C10:C13"/>
    <mergeCell ref="C14:C16"/>
    <mergeCell ref="D8:D9"/>
    <mergeCell ref="F8:F9"/>
    <mergeCell ref="H8:H9"/>
    <mergeCell ref="C7:C9"/>
    <mergeCell ref="F11:F12"/>
    <mergeCell ref="C25:F25"/>
    <mergeCell ref="C24:F24"/>
    <mergeCell ref="D17:D18"/>
    <mergeCell ref="C17:C19"/>
    <mergeCell ref="F17:F18"/>
    <mergeCell ref="D20:D21"/>
  </mergeCells>
  <hyperlinks>
    <hyperlink ref="D11:D12" location="'DNA por Promedio'!A1" tooltip="Desertores No Académicos por Promedio Acumulado" display="Desertores No Académicos por Promedio Acumulado"/>
    <hyperlink ref="F11:F12" location="'DA por Promedio'!A1" tooltip="Desertores Académicos por Promedio Acumulado" display="Desertores Académicos por Promedio Acumulado"/>
    <hyperlink ref="D14:D15" location="'Tasa de Deserción de Reingresos'!A1" tooltip="Tasa de Deserción intersemestral Reingreso por programa académico" display="Tasa de Deserción intersemestral Reingreso por programa académico"/>
    <hyperlink ref="H14:H15" location="'Tasa de Deserción de Readmitido'!A1" tooltip="Tasa de Deserción intersemestral Readmisión por programa académico " display="Tasa de Deserción intersemestral Readmisión por programa académico "/>
    <hyperlink ref="F8:F9" location="'D, E, G por Programa'!A1" tooltip="Deserción, Graduados y Egresados por Programas" display="Desertores, Graduados y Egresados por Programa entre 2021-1 y 2021-2"/>
    <hyperlink ref="F14:F15" location="'No matriculados tipo Readmisión'!A1" tooltip="DESERTORES TIPO READMISION" display="Desertores, Egresados y Graduados tipo Readmisión"/>
    <hyperlink ref="D8:D9" location="'Informe General'!A1" tooltip="Tasa de Deserción intersemestral por programa académico" display="Tasa de Deserción intersemestral por programa académico"/>
    <hyperlink ref="H8:H9" location="'No Matriculados por Programa'!A1" display="No Matriculados por Programa"/>
    <hyperlink ref="D17:D18" location="'Solo Inglés'!A1" display="Tasa de estudiantes de sólo inglés que regresan al programa"/>
    <hyperlink ref="F17:F18" location="'Deserción 2021-2 vs 2020-2'!A1" display="Tasa de Deserción Intersemestral Comparativo 2020-2 vs 2021-2"/>
    <hyperlink ref="D20:D21" location="'Gráfico histórico'!A1" display="Gráfica de Deserción Intersemestral Institucional Serie 2009-2 a 2021-2"/>
    <hyperlink ref="H11:H12" location="'No matriculados tipo Reingreso'!A1" tooltip="DESERTORES TIPO REINGRESO" display="Desertores, Egresados y Graduados tipo Reingreso"/>
  </hyperlinks>
  <pageMargins left="0.7" right="0.7" top="0.75" bottom="0.75" header="0.3" footer="0.3"/>
  <pageSetup paperSize="9" orientation="portrait" horizontalDpi="200" verticalDpi="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1:M44"/>
  <sheetViews>
    <sheetView topLeftCell="A4" zoomScale="90" zoomScaleNormal="90" workbookViewId="0">
      <selection activeCell="K14" sqref="K14"/>
    </sheetView>
  </sheetViews>
  <sheetFormatPr baseColWidth="10" defaultColWidth="11.42578125" defaultRowHeight="15" x14ac:dyDescent="0.25"/>
  <cols>
    <col min="1" max="1" width="13" style="5" customWidth="1"/>
    <col min="2" max="2" width="27.7109375" style="5" bestFit="1" customWidth="1"/>
    <col min="3" max="3" width="12.7109375" style="5" customWidth="1"/>
    <col min="4" max="7" width="11.42578125" style="5"/>
    <col min="8" max="8" width="12.5703125" style="5" customWidth="1"/>
    <col min="9" max="9" width="11.42578125" style="5"/>
    <col min="10" max="10" width="20.5703125" style="5" customWidth="1"/>
    <col min="11" max="16384" width="11.42578125" style="5"/>
  </cols>
  <sheetData>
    <row r="1" spans="2:13" ht="7.5" customHeight="1" thickBot="1" x14ac:dyDescent="0.3"/>
    <row r="2" spans="2:13" ht="24.75" customHeight="1" thickBot="1" x14ac:dyDescent="0.3">
      <c r="B2" s="332" t="s">
        <v>102</v>
      </c>
      <c r="C2" s="333"/>
      <c r="D2" s="333"/>
      <c r="E2" s="333"/>
      <c r="F2" s="333"/>
      <c r="G2" s="333"/>
      <c r="H2" s="333"/>
      <c r="I2" s="333"/>
      <c r="J2" s="334"/>
    </row>
    <row r="3" spans="2:13" ht="9.75" customHeight="1" thickBot="1" x14ac:dyDescent="0.3"/>
    <row r="4" spans="2:13" ht="75.75" customHeight="1" thickBot="1" x14ac:dyDescent="0.3">
      <c r="B4" s="142" t="s">
        <v>69</v>
      </c>
      <c r="C4" s="144" t="s">
        <v>103</v>
      </c>
      <c r="D4" s="143" t="s">
        <v>70</v>
      </c>
      <c r="E4" s="143" t="s">
        <v>71</v>
      </c>
      <c r="F4" s="143" t="s">
        <v>72</v>
      </c>
      <c r="G4" s="143" t="s">
        <v>73</v>
      </c>
      <c r="H4" s="143" t="s">
        <v>104</v>
      </c>
      <c r="I4" s="144" t="s">
        <v>105</v>
      </c>
      <c r="J4" s="145" t="s">
        <v>106</v>
      </c>
    </row>
    <row r="5" spans="2:13" x14ac:dyDescent="0.25">
      <c r="B5" s="54" t="s">
        <v>23</v>
      </c>
      <c r="C5" s="70">
        <v>21</v>
      </c>
      <c r="D5" s="67" t="s">
        <v>107</v>
      </c>
      <c r="E5" s="46">
        <v>4</v>
      </c>
      <c r="F5" s="46">
        <v>1</v>
      </c>
      <c r="G5" s="68">
        <v>4</v>
      </c>
      <c r="H5" s="69">
        <v>9</v>
      </c>
      <c r="I5" s="72">
        <v>4</v>
      </c>
      <c r="J5" s="76">
        <f>IFERROR(I5/C5,0)</f>
        <v>0.19047619047619047</v>
      </c>
      <c r="L5" s="104"/>
      <c r="M5" s="104"/>
    </row>
    <row r="6" spans="2:13" x14ac:dyDescent="0.25">
      <c r="B6" s="54" t="s">
        <v>42</v>
      </c>
      <c r="C6" s="70">
        <v>6</v>
      </c>
      <c r="D6" s="71" t="s">
        <v>107</v>
      </c>
      <c r="E6" s="43">
        <v>1</v>
      </c>
      <c r="F6" s="46">
        <v>2</v>
      </c>
      <c r="G6" s="68" t="s">
        <v>107</v>
      </c>
      <c r="H6" s="69">
        <v>3</v>
      </c>
      <c r="I6" s="72">
        <v>1</v>
      </c>
      <c r="J6" s="76">
        <f t="shared" ref="J6:J34" si="0">IFERROR(I6/C6,0)</f>
        <v>0.16666666666666666</v>
      </c>
      <c r="L6" s="104"/>
      <c r="M6" s="104"/>
    </row>
    <row r="7" spans="2:13" x14ac:dyDescent="0.25">
      <c r="B7" s="54" t="s">
        <v>57</v>
      </c>
      <c r="C7" s="70">
        <v>0</v>
      </c>
      <c r="D7" s="71" t="s">
        <v>107</v>
      </c>
      <c r="E7" s="43" t="s">
        <v>107</v>
      </c>
      <c r="F7" s="46" t="s">
        <v>107</v>
      </c>
      <c r="G7" s="68" t="s">
        <v>107</v>
      </c>
      <c r="H7" s="69" t="s">
        <v>107</v>
      </c>
      <c r="I7" s="72" t="s">
        <v>107</v>
      </c>
      <c r="J7" s="76">
        <f t="shared" si="0"/>
        <v>0</v>
      </c>
      <c r="L7" s="104"/>
      <c r="M7" s="104"/>
    </row>
    <row r="8" spans="2:13" x14ac:dyDescent="0.25">
      <c r="B8" s="73" t="s">
        <v>28</v>
      </c>
      <c r="C8" s="70">
        <v>0</v>
      </c>
      <c r="D8" s="71" t="s">
        <v>107</v>
      </c>
      <c r="E8" s="43" t="s">
        <v>107</v>
      </c>
      <c r="F8" s="46" t="s">
        <v>107</v>
      </c>
      <c r="G8" s="68" t="s">
        <v>107</v>
      </c>
      <c r="H8" s="69" t="s">
        <v>107</v>
      </c>
      <c r="I8" s="72" t="s">
        <v>107</v>
      </c>
      <c r="J8" s="76">
        <f t="shared" si="0"/>
        <v>0</v>
      </c>
      <c r="L8" s="104"/>
      <c r="M8" s="104"/>
    </row>
    <row r="9" spans="2:13" x14ac:dyDescent="0.25">
      <c r="B9" s="73" t="s">
        <v>46</v>
      </c>
      <c r="C9" s="70">
        <v>15</v>
      </c>
      <c r="D9" s="71" t="s">
        <v>107</v>
      </c>
      <c r="E9" s="43">
        <v>2</v>
      </c>
      <c r="F9" s="46">
        <v>2</v>
      </c>
      <c r="G9" s="68" t="s">
        <v>107</v>
      </c>
      <c r="H9" s="69">
        <v>4</v>
      </c>
      <c r="I9" s="72">
        <v>2</v>
      </c>
      <c r="J9" s="76">
        <f t="shared" si="0"/>
        <v>0.13333333333333333</v>
      </c>
      <c r="L9" s="104"/>
      <c r="M9" s="104"/>
    </row>
    <row r="10" spans="2:13" x14ac:dyDescent="0.25">
      <c r="B10" s="73" t="s">
        <v>24</v>
      </c>
      <c r="C10" s="70">
        <v>10</v>
      </c>
      <c r="D10" s="71" t="s">
        <v>107</v>
      </c>
      <c r="E10" s="43">
        <v>4</v>
      </c>
      <c r="F10" s="46">
        <v>2</v>
      </c>
      <c r="G10" s="68" t="s">
        <v>107</v>
      </c>
      <c r="H10" s="69">
        <v>6</v>
      </c>
      <c r="I10" s="72">
        <v>4</v>
      </c>
      <c r="J10" s="76">
        <f t="shared" si="0"/>
        <v>0.4</v>
      </c>
      <c r="L10" s="104"/>
      <c r="M10" s="104"/>
    </row>
    <row r="11" spans="2:13" x14ac:dyDescent="0.25">
      <c r="B11" s="54" t="s">
        <v>27</v>
      </c>
      <c r="C11" s="70">
        <v>17</v>
      </c>
      <c r="D11" s="67" t="s">
        <v>107</v>
      </c>
      <c r="E11" s="46">
        <v>4</v>
      </c>
      <c r="F11" s="46">
        <v>4</v>
      </c>
      <c r="G11" s="68" t="s">
        <v>107</v>
      </c>
      <c r="H11" s="69">
        <v>8</v>
      </c>
      <c r="I11" s="72">
        <v>4</v>
      </c>
      <c r="J11" s="76">
        <f t="shared" si="0"/>
        <v>0.23529411764705882</v>
      </c>
      <c r="L11" s="104"/>
      <c r="M11" s="104"/>
    </row>
    <row r="12" spans="2:13" x14ac:dyDescent="0.25">
      <c r="B12" s="73" t="s">
        <v>44</v>
      </c>
      <c r="C12" s="70">
        <v>8</v>
      </c>
      <c r="D12" s="71" t="s">
        <v>107</v>
      </c>
      <c r="E12" s="43">
        <v>2</v>
      </c>
      <c r="F12" s="46" t="s">
        <v>107</v>
      </c>
      <c r="G12" s="68">
        <v>2</v>
      </c>
      <c r="H12" s="69">
        <v>4</v>
      </c>
      <c r="I12" s="72">
        <v>2</v>
      </c>
      <c r="J12" s="76">
        <f t="shared" si="0"/>
        <v>0.25</v>
      </c>
      <c r="L12" s="104"/>
      <c r="M12" s="104"/>
    </row>
    <row r="13" spans="2:13" x14ac:dyDescent="0.25">
      <c r="B13" s="73" t="s">
        <v>43</v>
      </c>
      <c r="C13" s="70">
        <v>3</v>
      </c>
      <c r="D13" s="71" t="s">
        <v>107</v>
      </c>
      <c r="E13" s="43">
        <v>1</v>
      </c>
      <c r="F13" s="46" t="s">
        <v>107</v>
      </c>
      <c r="G13" s="68">
        <v>2</v>
      </c>
      <c r="H13" s="69">
        <v>3</v>
      </c>
      <c r="I13" s="72">
        <v>1</v>
      </c>
      <c r="J13" s="76">
        <f t="shared" si="0"/>
        <v>0.33333333333333331</v>
      </c>
      <c r="L13" s="104"/>
      <c r="M13" s="104"/>
    </row>
    <row r="14" spans="2:13" x14ac:dyDescent="0.25">
      <c r="B14" s="73" t="s">
        <v>49</v>
      </c>
      <c r="C14" s="70">
        <v>6</v>
      </c>
      <c r="D14" s="71" t="s">
        <v>107</v>
      </c>
      <c r="E14" s="43" t="s">
        <v>107</v>
      </c>
      <c r="F14" s="46" t="s">
        <v>107</v>
      </c>
      <c r="G14" s="68">
        <v>3</v>
      </c>
      <c r="H14" s="69">
        <v>3</v>
      </c>
      <c r="I14" s="72" t="s">
        <v>107</v>
      </c>
      <c r="J14" s="76">
        <f t="shared" si="0"/>
        <v>0</v>
      </c>
      <c r="L14" s="104"/>
      <c r="M14" s="104"/>
    </row>
    <row r="15" spans="2:13" x14ac:dyDescent="0.25">
      <c r="B15" s="74" t="s">
        <v>31</v>
      </c>
      <c r="C15" s="70">
        <v>5</v>
      </c>
      <c r="D15" s="71" t="s">
        <v>107</v>
      </c>
      <c r="E15" s="43">
        <v>3</v>
      </c>
      <c r="F15" s="46" t="s">
        <v>107</v>
      </c>
      <c r="G15" s="68" t="s">
        <v>107</v>
      </c>
      <c r="H15" s="69">
        <v>3</v>
      </c>
      <c r="I15" s="72">
        <v>3</v>
      </c>
      <c r="J15" s="76">
        <f t="shared" si="0"/>
        <v>0.6</v>
      </c>
      <c r="L15" s="104"/>
      <c r="M15" s="104"/>
    </row>
    <row r="16" spans="2:13" x14ac:dyDescent="0.25">
      <c r="B16" s="73" t="s">
        <v>48</v>
      </c>
      <c r="C16" s="70">
        <v>3</v>
      </c>
      <c r="D16" s="71" t="s">
        <v>107</v>
      </c>
      <c r="E16" s="43">
        <v>2</v>
      </c>
      <c r="F16" s="46" t="s">
        <v>107</v>
      </c>
      <c r="G16" s="68">
        <v>1</v>
      </c>
      <c r="H16" s="69">
        <v>3</v>
      </c>
      <c r="I16" s="72">
        <v>2</v>
      </c>
      <c r="J16" s="76">
        <f t="shared" si="0"/>
        <v>0.66666666666666663</v>
      </c>
      <c r="L16" s="104"/>
      <c r="M16" s="104"/>
    </row>
    <row r="17" spans="2:13" x14ac:dyDescent="0.25">
      <c r="B17" s="54" t="s">
        <v>56</v>
      </c>
      <c r="C17" s="70">
        <v>3</v>
      </c>
      <c r="D17" s="71" t="s">
        <v>107</v>
      </c>
      <c r="E17" s="43">
        <v>1</v>
      </c>
      <c r="F17" s="46" t="s">
        <v>107</v>
      </c>
      <c r="G17" s="68" t="s">
        <v>107</v>
      </c>
      <c r="H17" s="69">
        <v>1</v>
      </c>
      <c r="I17" s="72">
        <v>1</v>
      </c>
      <c r="J17" s="76">
        <f t="shared" si="0"/>
        <v>0.33333333333333331</v>
      </c>
      <c r="L17" s="104"/>
      <c r="M17" s="104"/>
    </row>
    <row r="18" spans="2:13" x14ac:dyDescent="0.25">
      <c r="B18" s="73" t="s">
        <v>35</v>
      </c>
      <c r="C18" s="70">
        <v>16</v>
      </c>
      <c r="D18" s="71" t="s">
        <v>107</v>
      </c>
      <c r="E18" s="43">
        <v>3</v>
      </c>
      <c r="F18" s="46" t="s">
        <v>107</v>
      </c>
      <c r="G18" s="68">
        <v>2</v>
      </c>
      <c r="H18" s="69">
        <v>5</v>
      </c>
      <c r="I18" s="72">
        <v>3</v>
      </c>
      <c r="J18" s="76">
        <f t="shared" si="0"/>
        <v>0.1875</v>
      </c>
      <c r="L18" s="104"/>
      <c r="M18" s="104"/>
    </row>
    <row r="19" spans="2:13" x14ac:dyDescent="0.25">
      <c r="B19" s="73" t="s">
        <v>36</v>
      </c>
      <c r="C19" s="70">
        <v>10</v>
      </c>
      <c r="D19" s="71" t="s">
        <v>107</v>
      </c>
      <c r="E19" s="43">
        <v>2</v>
      </c>
      <c r="F19" s="46">
        <v>1</v>
      </c>
      <c r="G19" s="68" t="s">
        <v>107</v>
      </c>
      <c r="H19" s="69">
        <v>3</v>
      </c>
      <c r="I19" s="72">
        <v>2</v>
      </c>
      <c r="J19" s="76">
        <f t="shared" si="0"/>
        <v>0.2</v>
      </c>
      <c r="L19" s="104"/>
      <c r="M19" s="104"/>
    </row>
    <row r="20" spans="2:13" x14ac:dyDescent="0.25">
      <c r="B20" s="73" t="s">
        <v>37</v>
      </c>
      <c r="C20" s="70">
        <v>2</v>
      </c>
      <c r="D20" s="71" t="s">
        <v>107</v>
      </c>
      <c r="E20" s="43" t="s">
        <v>107</v>
      </c>
      <c r="F20" s="46" t="s">
        <v>107</v>
      </c>
      <c r="G20" s="68">
        <v>1</v>
      </c>
      <c r="H20" s="69">
        <v>1</v>
      </c>
      <c r="I20" s="72" t="s">
        <v>107</v>
      </c>
      <c r="J20" s="76">
        <f t="shared" si="0"/>
        <v>0</v>
      </c>
      <c r="L20" s="104"/>
      <c r="M20" s="104"/>
    </row>
    <row r="21" spans="2:13" x14ac:dyDescent="0.25">
      <c r="B21" s="73" t="s">
        <v>38</v>
      </c>
      <c r="C21" s="70">
        <v>1</v>
      </c>
      <c r="D21" s="71" t="s">
        <v>107</v>
      </c>
      <c r="E21" s="43" t="s">
        <v>107</v>
      </c>
      <c r="F21" s="46" t="s">
        <v>107</v>
      </c>
      <c r="G21" s="68" t="s">
        <v>107</v>
      </c>
      <c r="H21" s="69" t="s">
        <v>107</v>
      </c>
      <c r="I21" s="72" t="s">
        <v>107</v>
      </c>
      <c r="J21" s="76">
        <f t="shared" si="0"/>
        <v>0</v>
      </c>
      <c r="L21" s="104"/>
      <c r="M21" s="104"/>
    </row>
    <row r="22" spans="2:13" x14ac:dyDescent="0.25">
      <c r="B22" s="73" t="s">
        <v>39</v>
      </c>
      <c r="C22" s="70">
        <v>11</v>
      </c>
      <c r="D22" s="71" t="s">
        <v>107</v>
      </c>
      <c r="E22" s="43">
        <v>2</v>
      </c>
      <c r="F22" s="46" t="s">
        <v>107</v>
      </c>
      <c r="G22" s="68">
        <v>2</v>
      </c>
      <c r="H22" s="69">
        <v>4</v>
      </c>
      <c r="I22" s="72">
        <v>2</v>
      </c>
      <c r="J22" s="76">
        <f t="shared" si="0"/>
        <v>0.18181818181818182</v>
      </c>
      <c r="L22" s="104"/>
      <c r="M22" s="104"/>
    </row>
    <row r="23" spans="2:13" x14ac:dyDescent="0.25">
      <c r="B23" s="73" t="s">
        <v>40</v>
      </c>
      <c r="C23" s="70">
        <v>12</v>
      </c>
      <c r="D23" s="71" t="s">
        <v>107</v>
      </c>
      <c r="E23" s="43">
        <v>3</v>
      </c>
      <c r="F23" s="46">
        <v>1</v>
      </c>
      <c r="G23" s="68" t="s">
        <v>107</v>
      </c>
      <c r="H23" s="69">
        <v>4</v>
      </c>
      <c r="I23" s="72">
        <v>3</v>
      </c>
      <c r="J23" s="76">
        <f t="shared" si="0"/>
        <v>0.25</v>
      </c>
      <c r="L23" s="104"/>
      <c r="M23" s="104"/>
    </row>
    <row r="24" spans="2:13" x14ac:dyDescent="0.25">
      <c r="B24" s="73" t="s">
        <v>59</v>
      </c>
      <c r="C24" s="70">
        <v>2</v>
      </c>
      <c r="D24" s="71">
        <v>1</v>
      </c>
      <c r="E24" s="43">
        <v>1</v>
      </c>
      <c r="F24" s="46" t="s">
        <v>107</v>
      </c>
      <c r="G24" s="68" t="s">
        <v>107</v>
      </c>
      <c r="H24" s="69">
        <v>2</v>
      </c>
      <c r="I24" s="72">
        <v>2</v>
      </c>
      <c r="J24" s="76">
        <f>IFERROR(I24/C24,0)</f>
        <v>1</v>
      </c>
      <c r="L24" s="104"/>
      <c r="M24" s="104"/>
    </row>
    <row r="25" spans="2:13" x14ac:dyDescent="0.25">
      <c r="B25" s="73" t="s">
        <v>51</v>
      </c>
      <c r="C25" s="70">
        <v>0</v>
      </c>
      <c r="D25" s="71" t="s">
        <v>107</v>
      </c>
      <c r="E25" s="43">
        <v>1</v>
      </c>
      <c r="F25" s="46" t="s">
        <v>107</v>
      </c>
      <c r="G25" s="68" t="s">
        <v>107</v>
      </c>
      <c r="H25" s="69">
        <v>1</v>
      </c>
      <c r="I25" s="72">
        <v>1</v>
      </c>
      <c r="J25" s="76">
        <f t="shared" si="0"/>
        <v>0</v>
      </c>
      <c r="L25" s="104"/>
      <c r="M25" s="104"/>
    </row>
    <row r="26" spans="2:13" x14ac:dyDescent="0.25">
      <c r="B26" s="73" t="s">
        <v>52</v>
      </c>
      <c r="C26" s="70">
        <v>0</v>
      </c>
      <c r="D26" s="71" t="s">
        <v>107</v>
      </c>
      <c r="E26" s="43" t="s">
        <v>107</v>
      </c>
      <c r="F26" s="46" t="s">
        <v>107</v>
      </c>
      <c r="G26" s="68" t="s">
        <v>107</v>
      </c>
      <c r="H26" s="69" t="s">
        <v>107</v>
      </c>
      <c r="I26" s="72" t="s">
        <v>107</v>
      </c>
      <c r="J26" s="76">
        <f t="shared" si="0"/>
        <v>0</v>
      </c>
      <c r="L26" s="104"/>
      <c r="M26" s="104"/>
    </row>
    <row r="27" spans="2:13" x14ac:dyDescent="0.25">
      <c r="B27" s="73" t="s">
        <v>53</v>
      </c>
      <c r="C27" s="70">
        <v>0</v>
      </c>
      <c r="D27" s="71" t="s">
        <v>107</v>
      </c>
      <c r="E27" s="43" t="s">
        <v>107</v>
      </c>
      <c r="F27" s="46" t="s">
        <v>107</v>
      </c>
      <c r="G27" s="68" t="s">
        <v>107</v>
      </c>
      <c r="H27" s="69" t="s">
        <v>107</v>
      </c>
      <c r="I27" s="72" t="s">
        <v>107</v>
      </c>
      <c r="J27" s="76">
        <f t="shared" si="0"/>
        <v>0</v>
      </c>
      <c r="L27" s="104"/>
      <c r="M27" s="104"/>
    </row>
    <row r="28" spans="2:13" x14ac:dyDescent="0.25">
      <c r="B28" s="74" t="s">
        <v>55</v>
      </c>
      <c r="C28" s="70">
        <v>0</v>
      </c>
      <c r="D28" s="71" t="s">
        <v>107</v>
      </c>
      <c r="E28" s="43" t="s">
        <v>107</v>
      </c>
      <c r="F28" s="46" t="s">
        <v>107</v>
      </c>
      <c r="G28" s="68" t="s">
        <v>107</v>
      </c>
      <c r="H28" s="69" t="s">
        <v>107</v>
      </c>
      <c r="I28" s="72" t="s">
        <v>107</v>
      </c>
      <c r="J28" s="76">
        <f t="shared" si="0"/>
        <v>0</v>
      </c>
      <c r="L28" s="104"/>
      <c r="M28" s="104"/>
    </row>
    <row r="29" spans="2:13" x14ac:dyDescent="0.25">
      <c r="B29" s="73" t="s">
        <v>32</v>
      </c>
      <c r="C29" s="70">
        <v>6</v>
      </c>
      <c r="D29" s="71" t="s">
        <v>107</v>
      </c>
      <c r="E29" s="43" t="s">
        <v>107</v>
      </c>
      <c r="F29" s="46" t="s">
        <v>107</v>
      </c>
      <c r="G29" s="68">
        <v>2</v>
      </c>
      <c r="H29" s="69">
        <v>2</v>
      </c>
      <c r="I29" s="72" t="s">
        <v>107</v>
      </c>
      <c r="J29" s="76">
        <f t="shared" si="0"/>
        <v>0</v>
      </c>
      <c r="L29" s="104"/>
      <c r="M29" s="104"/>
    </row>
    <row r="30" spans="2:13" x14ac:dyDescent="0.25">
      <c r="B30" s="73" t="s">
        <v>60</v>
      </c>
      <c r="C30" s="70">
        <v>6</v>
      </c>
      <c r="D30" s="71" t="s">
        <v>107</v>
      </c>
      <c r="E30" s="43">
        <v>1</v>
      </c>
      <c r="F30" s="46" t="s">
        <v>107</v>
      </c>
      <c r="G30" s="68">
        <v>1</v>
      </c>
      <c r="H30" s="69">
        <v>2</v>
      </c>
      <c r="I30" s="72">
        <v>1</v>
      </c>
      <c r="J30" s="76">
        <f t="shared" si="0"/>
        <v>0.16666666666666666</v>
      </c>
      <c r="L30" s="104"/>
      <c r="M30" s="104"/>
    </row>
    <row r="31" spans="2:13" x14ac:dyDescent="0.25">
      <c r="B31" s="73" t="s">
        <v>25</v>
      </c>
      <c r="C31" s="70">
        <v>14</v>
      </c>
      <c r="D31" s="71" t="s">
        <v>107</v>
      </c>
      <c r="E31" s="43">
        <v>4</v>
      </c>
      <c r="F31" s="46" t="s">
        <v>107</v>
      </c>
      <c r="G31" s="68">
        <v>3</v>
      </c>
      <c r="H31" s="69">
        <v>7</v>
      </c>
      <c r="I31" s="72">
        <v>4</v>
      </c>
      <c r="J31" s="76">
        <f t="shared" si="0"/>
        <v>0.2857142857142857</v>
      </c>
      <c r="L31" s="104"/>
      <c r="M31" s="104"/>
    </row>
    <row r="32" spans="2:13" x14ac:dyDescent="0.25">
      <c r="B32" s="73" t="s">
        <v>33</v>
      </c>
      <c r="C32" s="70">
        <v>3</v>
      </c>
      <c r="D32" s="71" t="s">
        <v>107</v>
      </c>
      <c r="E32" s="43">
        <v>1</v>
      </c>
      <c r="F32" s="46" t="s">
        <v>107</v>
      </c>
      <c r="G32" s="68" t="s">
        <v>107</v>
      </c>
      <c r="H32" s="69">
        <v>1</v>
      </c>
      <c r="I32" s="72">
        <v>1</v>
      </c>
      <c r="J32" s="76">
        <f t="shared" si="0"/>
        <v>0.33333333333333331</v>
      </c>
      <c r="L32" s="104"/>
      <c r="M32" s="104"/>
    </row>
    <row r="33" spans="2:13" x14ac:dyDescent="0.25">
      <c r="B33" s="74" t="s">
        <v>47</v>
      </c>
      <c r="C33" s="70">
        <v>11</v>
      </c>
      <c r="D33" s="75">
        <v>1</v>
      </c>
      <c r="E33" s="55">
        <v>1</v>
      </c>
      <c r="F33" s="46" t="s">
        <v>107</v>
      </c>
      <c r="G33" s="68">
        <v>1</v>
      </c>
      <c r="H33" s="69">
        <v>3</v>
      </c>
      <c r="I33" s="72">
        <v>2</v>
      </c>
      <c r="J33" s="76">
        <f t="shared" si="0"/>
        <v>0.18181818181818182</v>
      </c>
      <c r="L33" s="104"/>
      <c r="M33" s="104"/>
    </row>
    <row r="34" spans="2:13" ht="15.75" thickBot="1" x14ac:dyDescent="0.3">
      <c r="B34" s="74" t="s">
        <v>29</v>
      </c>
      <c r="C34" s="70">
        <v>4</v>
      </c>
      <c r="D34" s="75" t="s">
        <v>107</v>
      </c>
      <c r="E34" s="55">
        <v>1</v>
      </c>
      <c r="F34" s="46" t="s">
        <v>107</v>
      </c>
      <c r="G34" s="68" t="s">
        <v>107</v>
      </c>
      <c r="H34" s="69">
        <v>1</v>
      </c>
      <c r="I34" s="72">
        <v>1</v>
      </c>
      <c r="J34" s="76">
        <f t="shared" si="0"/>
        <v>0.25</v>
      </c>
      <c r="L34" s="104"/>
      <c r="M34" s="104"/>
    </row>
    <row r="35" spans="2:13" ht="15.75" thickBot="1" x14ac:dyDescent="0.3">
      <c r="B35" s="138" t="s">
        <v>76</v>
      </c>
      <c r="C35" s="147">
        <v>195</v>
      </c>
      <c r="D35" s="147">
        <v>2</v>
      </c>
      <c r="E35" s="147">
        <v>44</v>
      </c>
      <c r="F35" s="147">
        <v>13</v>
      </c>
      <c r="G35" s="147">
        <v>24</v>
      </c>
      <c r="H35" s="147">
        <v>83</v>
      </c>
      <c r="I35" s="147">
        <v>46</v>
      </c>
      <c r="J35" s="193">
        <f>I35/C35</f>
        <v>0.23589743589743589</v>
      </c>
      <c r="L35" s="104"/>
      <c r="M35" s="104"/>
    </row>
    <row r="36" spans="2:13" ht="9.75" customHeight="1" x14ac:dyDescent="0.25">
      <c r="C36" s="27"/>
      <c r="H36" s="26"/>
      <c r="I36" s="26"/>
      <c r="L36" s="104"/>
    </row>
    <row r="37" spans="2:13" x14ac:dyDescent="0.25">
      <c r="C37" s="27"/>
      <c r="H37" s="26"/>
      <c r="I37" s="26"/>
    </row>
    <row r="38" spans="2:13" x14ac:dyDescent="0.25">
      <c r="B38" s="5" t="s">
        <v>108</v>
      </c>
      <c r="C38" s="27"/>
      <c r="H38" s="26"/>
      <c r="I38" s="26"/>
    </row>
    <row r="39" spans="2:13" x14ac:dyDescent="0.25">
      <c r="C39" s="27"/>
      <c r="H39" s="26"/>
      <c r="I39" s="26"/>
    </row>
    <row r="40" spans="2:13" x14ac:dyDescent="0.25">
      <c r="C40" s="27"/>
      <c r="H40" s="26"/>
      <c r="I40" s="26"/>
    </row>
    <row r="41" spans="2:13" x14ac:dyDescent="0.25">
      <c r="C41" s="27"/>
      <c r="H41" s="26"/>
      <c r="I41" s="26"/>
    </row>
    <row r="42" spans="2:13" x14ac:dyDescent="0.25">
      <c r="C42" s="27"/>
      <c r="H42" s="26"/>
      <c r="I42" s="26"/>
    </row>
    <row r="43" spans="2:13" x14ac:dyDescent="0.25">
      <c r="C43" s="27"/>
      <c r="H43" s="26"/>
      <c r="I43" s="26"/>
    </row>
    <row r="44" spans="2:13" x14ac:dyDescent="0.25">
      <c r="C44" s="28"/>
    </row>
  </sheetData>
  <mergeCells count="1">
    <mergeCell ref="B2:J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1:K46"/>
  <sheetViews>
    <sheetView zoomScale="90" zoomScaleNormal="90" workbookViewId="0">
      <selection activeCell="I6" sqref="I6"/>
    </sheetView>
  </sheetViews>
  <sheetFormatPr baseColWidth="10" defaultColWidth="11.42578125" defaultRowHeight="15" x14ac:dyDescent="0.25"/>
  <cols>
    <col min="1" max="1" width="8.28515625" style="5" customWidth="1"/>
    <col min="2" max="2" width="38.85546875" style="5" bestFit="1" customWidth="1"/>
    <col min="3" max="3" width="18.42578125" style="5" customWidth="1"/>
    <col min="4" max="4" width="12.85546875" style="5" customWidth="1"/>
    <col min="5" max="5" width="12.42578125" style="5" customWidth="1"/>
    <col min="6" max="6" width="18" style="5" customWidth="1"/>
    <col min="7" max="7" width="15" style="5" customWidth="1"/>
    <col min="8" max="8" width="13.28515625" style="5" customWidth="1"/>
    <col min="9" max="16384" width="11.42578125" style="5"/>
  </cols>
  <sheetData>
    <row r="1" spans="2:11" ht="3" customHeight="1" x14ac:dyDescent="0.25"/>
    <row r="2" spans="2:11" ht="30" customHeight="1" thickBot="1" x14ac:dyDescent="0.3">
      <c r="B2" s="337" t="s">
        <v>109</v>
      </c>
      <c r="C2" s="337"/>
      <c r="D2" s="337"/>
      <c r="E2" s="337"/>
      <c r="F2" s="337"/>
      <c r="G2" s="337"/>
      <c r="H2" s="337"/>
    </row>
    <row r="3" spans="2:11" ht="15" customHeight="1" x14ac:dyDescent="0.25">
      <c r="B3" s="338" t="s">
        <v>16</v>
      </c>
      <c r="C3" s="341" t="s">
        <v>17</v>
      </c>
      <c r="D3" s="341" t="s">
        <v>18</v>
      </c>
      <c r="E3" s="344" t="s">
        <v>19</v>
      </c>
      <c r="F3" s="335" t="s">
        <v>18</v>
      </c>
      <c r="G3" s="335" t="s">
        <v>19</v>
      </c>
      <c r="H3" s="335" t="s">
        <v>20</v>
      </c>
    </row>
    <row r="4" spans="2:11" ht="25.5" customHeight="1" x14ac:dyDescent="0.25">
      <c r="B4" s="339"/>
      <c r="C4" s="342"/>
      <c r="D4" s="342"/>
      <c r="E4" s="345"/>
      <c r="F4" s="336"/>
      <c r="G4" s="336"/>
      <c r="H4" s="336"/>
    </row>
    <row r="5" spans="2:11" ht="15.75" customHeight="1" thickBot="1" x14ac:dyDescent="0.3">
      <c r="B5" s="340"/>
      <c r="C5" s="343"/>
      <c r="D5" s="343"/>
      <c r="E5" s="346"/>
      <c r="F5" s="148" t="s">
        <v>21</v>
      </c>
      <c r="G5" s="148" t="s">
        <v>21</v>
      </c>
      <c r="H5" s="148" t="s">
        <v>21</v>
      </c>
    </row>
    <row r="6" spans="2:11" ht="15.75" thickBot="1" x14ac:dyDescent="0.3">
      <c r="B6" s="152" t="s">
        <v>22</v>
      </c>
      <c r="C6" s="153">
        <v>45</v>
      </c>
      <c r="D6" s="154">
        <v>12</v>
      </c>
      <c r="E6" s="155">
        <v>0</v>
      </c>
      <c r="F6" s="156">
        <v>0.26666666666666666</v>
      </c>
      <c r="G6" s="156">
        <v>0</v>
      </c>
      <c r="H6" s="156">
        <v>0.26666666666666666</v>
      </c>
    </row>
    <row r="7" spans="2:11" x14ac:dyDescent="0.25">
      <c r="B7" s="33" t="s">
        <v>23</v>
      </c>
      <c r="C7" s="58">
        <v>21</v>
      </c>
      <c r="D7" s="46">
        <v>4</v>
      </c>
      <c r="E7" s="47">
        <v>0</v>
      </c>
      <c r="F7" s="34">
        <v>0.19047619047619047</v>
      </c>
      <c r="G7" s="34">
        <v>0</v>
      </c>
      <c r="H7" s="34">
        <v>0.19047619047619047</v>
      </c>
    </row>
    <row r="8" spans="2:11" x14ac:dyDescent="0.25">
      <c r="B8" s="36" t="s">
        <v>24</v>
      </c>
      <c r="C8" s="57">
        <v>10</v>
      </c>
      <c r="D8" s="43">
        <v>4</v>
      </c>
      <c r="E8" s="48">
        <v>0</v>
      </c>
      <c r="F8" s="37">
        <v>0.4</v>
      </c>
      <c r="G8" s="37">
        <v>0</v>
      </c>
      <c r="H8" s="37">
        <v>0.4</v>
      </c>
    </row>
    <row r="9" spans="2:11" ht="15.75" thickBot="1" x14ac:dyDescent="0.3">
      <c r="B9" s="77" t="s">
        <v>25</v>
      </c>
      <c r="C9" s="78">
        <v>14</v>
      </c>
      <c r="D9" s="55">
        <v>4</v>
      </c>
      <c r="E9" s="56">
        <v>0</v>
      </c>
      <c r="F9" s="60">
        <v>0.2857142857142857</v>
      </c>
      <c r="G9" s="60">
        <v>0</v>
      </c>
      <c r="H9" s="60">
        <v>0.2857142857142857</v>
      </c>
    </row>
    <row r="10" spans="2:11" ht="15.75" thickBot="1" x14ac:dyDescent="0.3">
      <c r="B10" s="152" t="s">
        <v>26</v>
      </c>
      <c r="C10" s="153">
        <v>21</v>
      </c>
      <c r="D10" s="154">
        <v>5</v>
      </c>
      <c r="E10" s="155">
        <v>0</v>
      </c>
      <c r="F10" s="156">
        <v>0.23809523809523808</v>
      </c>
      <c r="G10" s="156">
        <v>0</v>
      </c>
      <c r="H10" s="156">
        <v>0.23809523809523808</v>
      </c>
      <c r="I10" s="11"/>
      <c r="J10" s="11"/>
      <c r="K10" s="11"/>
    </row>
    <row r="11" spans="2:11" x14ac:dyDescent="0.25">
      <c r="B11" s="33" t="s">
        <v>27</v>
      </c>
      <c r="C11" s="58">
        <v>17</v>
      </c>
      <c r="D11" s="46">
        <v>4</v>
      </c>
      <c r="E11" s="47">
        <v>0</v>
      </c>
      <c r="F11" s="34">
        <v>0.23529411764705882</v>
      </c>
      <c r="G11" s="34">
        <v>0</v>
      </c>
      <c r="H11" s="34">
        <v>0.23529411764705882</v>
      </c>
    </row>
    <row r="12" spans="2:11" x14ac:dyDescent="0.25">
      <c r="B12" s="36" t="s">
        <v>28</v>
      </c>
      <c r="C12" s="57">
        <v>0</v>
      </c>
      <c r="D12" s="43">
        <v>0</v>
      </c>
      <c r="E12" s="48">
        <v>0</v>
      </c>
      <c r="F12" s="37">
        <v>0</v>
      </c>
      <c r="G12" s="37">
        <v>0</v>
      </c>
      <c r="H12" s="37">
        <v>0</v>
      </c>
    </row>
    <row r="13" spans="2:11" ht="15.75" thickBot="1" x14ac:dyDescent="0.3">
      <c r="B13" s="77" t="s">
        <v>29</v>
      </c>
      <c r="C13" s="78">
        <v>4</v>
      </c>
      <c r="D13" s="55">
        <v>1</v>
      </c>
      <c r="E13" s="56">
        <v>0</v>
      </c>
      <c r="F13" s="60">
        <v>0.25</v>
      </c>
      <c r="G13" s="60">
        <v>0</v>
      </c>
      <c r="H13" s="60">
        <v>0.25</v>
      </c>
    </row>
    <row r="14" spans="2:11" ht="15.75" thickBot="1" x14ac:dyDescent="0.3">
      <c r="B14" s="152" t="s">
        <v>30</v>
      </c>
      <c r="C14" s="153">
        <v>14</v>
      </c>
      <c r="D14" s="154">
        <v>4</v>
      </c>
      <c r="E14" s="155">
        <v>0</v>
      </c>
      <c r="F14" s="156">
        <v>0.2857142857142857</v>
      </c>
      <c r="G14" s="156">
        <v>0</v>
      </c>
      <c r="H14" s="156">
        <v>0.2857142857142857</v>
      </c>
      <c r="I14" s="11"/>
      <c r="J14" s="11"/>
      <c r="K14" s="11"/>
    </row>
    <row r="15" spans="2:11" x14ac:dyDescent="0.25">
      <c r="B15" s="33" t="s">
        <v>31</v>
      </c>
      <c r="C15" s="58">
        <v>5</v>
      </c>
      <c r="D15" s="46">
        <v>3</v>
      </c>
      <c r="E15" s="47">
        <v>0</v>
      </c>
      <c r="F15" s="34">
        <v>0.6</v>
      </c>
      <c r="G15" s="34">
        <v>0</v>
      </c>
      <c r="H15" s="34">
        <v>0.6</v>
      </c>
    </row>
    <row r="16" spans="2:11" x14ac:dyDescent="0.25">
      <c r="B16" s="36" t="s">
        <v>32</v>
      </c>
      <c r="C16" s="57">
        <v>6</v>
      </c>
      <c r="D16" s="43">
        <v>0</v>
      </c>
      <c r="E16" s="48">
        <v>0</v>
      </c>
      <c r="F16" s="37">
        <v>0</v>
      </c>
      <c r="G16" s="37">
        <v>0</v>
      </c>
      <c r="H16" s="37">
        <v>0</v>
      </c>
    </row>
    <row r="17" spans="2:11" ht="15.75" thickBot="1" x14ac:dyDescent="0.3">
      <c r="B17" s="77" t="s">
        <v>33</v>
      </c>
      <c r="C17" s="78">
        <v>3</v>
      </c>
      <c r="D17" s="55">
        <v>1</v>
      </c>
      <c r="E17" s="56">
        <v>0</v>
      </c>
      <c r="F17" s="60">
        <v>0.33333333333333331</v>
      </c>
      <c r="G17" s="60">
        <v>0</v>
      </c>
      <c r="H17" s="60">
        <v>0.33333333333333331</v>
      </c>
    </row>
    <row r="18" spans="2:11" ht="15.75" thickBot="1" x14ac:dyDescent="0.3">
      <c r="B18" s="152" t="s">
        <v>34</v>
      </c>
      <c r="C18" s="153">
        <v>52</v>
      </c>
      <c r="D18" s="154">
        <v>10</v>
      </c>
      <c r="E18" s="155">
        <v>0</v>
      </c>
      <c r="F18" s="156">
        <v>0.19230769230769232</v>
      </c>
      <c r="G18" s="156">
        <v>0</v>
      </c>
      <c r="H18" s="156">
        <v>0.19230769230769232</v>
      </c>
      <c r="I18" s="11"/>
      <c r="J18" s="11"/>
      <c r="K18" s="11"/>
    </row>
    <row r="19" spans="2:11" x14ac:dyDescent="0.25">
      <c r="B19" s="33" t="s">
        <v>35</v>
      </c>
      <c r="C19" s="58">
        <v>16</v>
      </c>
      <c r="D19" s="46">
        <v>3</v>
      </c>
      <c r="E19" s="47">
        <v>0</v>
      </c>
      <c r="F19" s="34">
        <v>0.1875</v>
      </c>
      <c r="G19" s="34">
        <v>0</v>
      </c>
      <c r="H19" s="34">
        <v>0.1875</v>
      </c>
    </row>
    <row r="20" spans="2:11" x14ac:dyDescent="0.25">
      <c r="B20" s="36" t="s">
        <v>36</v>
      </c>
      <c r="C20" s="57">
        <v>10</v>
      </c>
      <c r="D20" s="43">
        <v>2</v>
      </c>
      <c r="E20" s="48">
        <v>0</v>
      </c>
      <c r="F20" s="37">
        <v>0.2</v>
      </c>
      <c r="G20" s="37">
        <v>0</v>
      </c>
      <c r="H20" s="37">
        <v>0.2</v>
      </c>
    </row>
    <row r="21" spans="2:11" x14ac:dyDescent="0.25">
      <c r="B21" s="36" t="s">
        <v>37</v>
      </c>
      <c r="C21" s="57">
        <v>2</v>
      </c>
      <c r="D21" s="43">
        <v>0</v>
      </c>
      <c r="E21" s="48">
        <v>0</v>
      </c>
      <c r="F21" s="37">
        <v>0</v>
      </c>
      <c r="G21" s="37">
        <v>0</v>
      </c>
      <c r="H21" s="79">
        <v>0</v>
      </c>
    </row>
    <row r="22" spans="2:11" x14ac:dyDescent="0.25">
      <c r="B22" s="36" t="s">
        <v>38</v>
      </c>
      <c r="C22" s="57">
        <v>1</v>
      </c>
      <c r="D22" s="43">
        <v>0</v>
      </c>
      <c r="E22" s="48">
        <v>0</v>
      </c>
      <c r="F22" s="37">
        <v>0</v>
      </c>
      <c r="G22" s="37">
        <v>0</v>
      </c>
      <c r="H22" s="37">
        <v>0</v>
      </c>
    </row>
    <row r="23" spans="2:11" x14ac:dyDescent="0.25">
      <c r="B23" s="36" t="s">
        <v>39</v>
      </c>
      <c r="C23" s="57">
        <v>11</v>
      </c>
      <c r="D23" s="43">
        <v>2</v>
      </c>
      <c r="E23" s="48">
        <v>0</v>
      </c>
      <c r="F23" s="37">
        <v>0.18181818181818182</v>
      </c>
      <c r="G23" s="37">
        <v>0</v>
      </c>
      <c r="H23" s="37">
        <v>0.18181818181818182</v>
      </c>
    </row>
    <row r="24" spans="2:11" ht="15.75" thickBot="1" x14ac:dyDescent="0.3">
      <c r="B24" s="77" t="s">
        <v>40</v>
      </c>
      <c r="C24" s="78">
        <v>12</v>
      </c>
      <c r="D24" s="55">
        <v>3</v>
      </c>
      <c r="E24" s="56">
        <v>0</v>
      </c>
      <c r="F24" s="60">
        <v>0.25</v>
      </c>
      <c r="G24" s="60">
        <v>0</v>
      </c>
      <c r="H24" s="60">
        <v>0.25</v>
      </c>
    </row>
    <row r="25" spans="2:11" ht="20.25" customHeight="1" thickBot="1" x14ac:dyDescent="0.3">
      <c r="B25" s="152" t="s">
        <v>41</v>
      </c>
      <c r="C25" s="153">
        <v>17</v>
      </c>
      <c r="D25" s="154">
        <v>4</v>
      </c>
      <c r="E25" s="155">
        <v>0</v>
      </c>
      <c r="F25" s="156">
        <v>0.23529411764705882</v>
      </c>
      <c r="G25" s="156">
        <v>0</v>
      </c>
      <c r="H25" s="156">
        <v>0.23529411764705882</v>
      </c>
      <c r="I25" s="11"/>
      <c r="J25" s="11"/>
      <c r="K25" s="11"/>
    </row>
    <row r="26" spans="2:11" x14ac:dyDescent="0.25">
      <c r="B26" s="33" t="s">
        <v>42</v>
      </c>
      <c r="C26" s="58">
        <v>6</v>
      </c>
      <c r="D26" s="46">
        <v>1</v>
      </c>
      <c r="E26" s="47">
        <v>0</v>
      </c>
      <c r="F26" s="34">
        <v>0.16666666666666666</v>
      </c>
      <c r="G26" s="34">
        <v>0</v>
      </c>
      <c r="H26" s="34">
        <v>0.16666666666666666</v>
      </c>
    </row>
    <row r="27" spans="2:11" x14ac:dyDescent="0.25">
      <c r="B27" s="36" t="s">
        <v>43</v>
      </c>
      <c r="C27" s="57">
        <v>3</v>
      </c>
      <c r="D27" s="43">
        <v>1</v>
      </c>
      <c r="E27" s="48">
        <v>0</v>
      </c>
      <c r="F27" s="37">
        <v>0.33333333333333331</v>
      </c>
      <c r="G27" s="37">
        <v>0</v>
      </c>
      <c r="H27" s="37">
        <v>0.33333333333333331</v>
      </c>
    </row>
    <row r="28" spans="2:11" ht="15.75" thickBot="1" x14ac:dyDescent="0.3">
      <c r="B28" s="77" t="s">
        <v>44</v>
      </c>
      <c r="C28" s="78">
        <v>8</v>
      </c>
      <c r="D28" s="55">
        <v>2</v>
      </c>
      <c r="E28" s="56">
        <v>0</v>
      </c>
      <c r="F28" s="60">
        <v>0.25</v>
      </c>
      <c r="G28" s="60">
        <v>0</v>
      </c>
      <c r="H28" s="60">
        <v>0.25</v>
      </c>
    </row>
    <row r="29" spans="2:11" ht="15.75" thickBot="1" x14ac:dyDescent="0.3">
      <c r="B29" s="152" t="s">
        <v>45</v>
      </c>
      <c r="C29" s="153">
        <v>35</v>
      </c>
      <c r="D29" s="154">
        <v>5</v>
      </c>
      <c r="E29" s="155">
        <v>1</v>
      </c>
      <c r="F29" s="156">
        <v>0.14285714285714285</v>
      </c>
      <c r="G29" s="156">
        <v>2.8571428571428571E-2</v>
      </c>
      <c r="H29" s="156">
        <v>0.17142857142857143</v>
      </c>
      <c r="I29" s="11"/>
      <c r="J29" s="11"/>
      <c r="K29" s="11"/>
    </row>
    <row r="30" spans="2:11" x14ac:dyDescent="0.25">
      <c r="B30" s="33" t="s">
        <v>46</v>
      </c>
      <c r="C30" s="58">
        <v>15</v>
      </c>
      <c r="D30" s="46">
        <v>2</v>
      </c>
      <c r="E30" s="47">
        <v>0</v>
      </c>
      <c r="F30" s="34">
        <v>0.13333333333333333</v>
      </c>
      <c r="G30" s="34">
        <v>0</v>
      </c>
      <c r="H30" s="34">
        <v>0.13333333333333333</v>
      </c>
    </row>
    <row r="31" spans="2:11" x14ac:dyDescent="0.25">
      <c r="B31" s="36" t="s">
        <v>48</v>
      </c>
      <c r="C31" s="57">
        <v>3</v>
      </c>
      <c r="D31" s="43">
        <v>2</v>
      </c>
      <c r="E31" s="48">
        <v>0</v>
      </c>
      <c r="F31" s="37">
        <v>0.66666666666666663</v>
      </c>
      <c r="G31" s="37">
        <v>0</v>
      </c>
      <c r="H31" s="37">
        <v>0.66666666666666663</v>
      </c>
    </row>
    <row r="32" spans="2:11" x14ac:dyDescent="0.25">
      <c r="B32" s="36" t="s">
        <v>47</v>
      </c>
      <c r="C32" s="57">
        <v>11</v>
      </c>
      <c r="D32" s="43">
        <v>1</v>
      </c>
      <c r="E32" s="48">
        <v>1</v>
      </c>
      <c r="F32" s="37">
        <v>9.0909090909090912E-2</v>
      </c>
      <c r="G32" s="37">
        <v>9.0909090909090912E-2</v>
      </c>
      <c r="H32" s="37">
        <v>0.18181818181818182</v>
      </c>
    </row>
    <row r="33" spans="2:11" ht="15.75" thickBot="1" x14ac:dyDescent="0.3">
      <c r="B33" s="3" t="s">
        <v>49</v>
      </c>
      <c r="C33" s="80">
        <v>6</v>
      </c>
      <c r="D33" s="51">
        <v>0</v>
      </c>
      <c r="E33" s="52">
        <v>0</v>
      </c>
      <c r="F33" s="4">
        <v>0</v>
      </c>
      <c r="G33" s="4">
        <v>0</v>
      </c>
      <c r="H33" s="4">
        <v>0</v>
      </c>
      <c r="I33" s="11"/>
      <c r="J33" s="11"/>
      <c r="K33" s="11"/>
    </row>
    <row r="34" spans="2:11" ht="15.75" thickBot="1" x14ac:dyDescent="0.3">
      <c r="B34" s="152" t="s">
        <v>66</v>
      </c>
      <c r="C34" s="153">
        <v>0</v>
      </c>
      <c r="D34" s="154">
        <v>1</v>
      </c>
      <c r="E34" s="155">
        <v>0</v>
      </c>
      <c r="F34" s="156">
        <v>0</v>
      </c>
      <c r="G34" s="156">
        <v>0</v>
      </c>
      <c r="H34" s="156">
        <v>0</v>
      </c>
    </row>
    <row r="35" spans="2:11" x14ac:dyDescent="0.25">
      <c r="B35" s="33" t="s">
        <v>110</v>
      </c>
      <c r="C35" s="58">
        <v>0</v>
      </c>
      <c r="D35" s="46">
        <v>1</v>
      </c>
      <c r="E35" s="47">
        <v>0</v>
      </c>
      <c r="F35" s="34">
        <v>0</v>
      </c>
      <c r="G35" s="34">
        <v>0</v>
      </c>
      <c r="H35" s="34">
        <v>0</v>
      </c>
      <c r="I35" s="11"/>
      <c r="J35" s="11"/>
      <c r="K35" s="11"/>
    </row>
    <row r="36" spans="2:11" x14ac:dyDescent="0.25">
      <c r="B36" s="36" t="s">
        <v>52</v>
      </c>
      <c r="C36" s="57">
        <v>0</v>
      </c>
      <c r="D36" s="43">
        <v>0</v>
      </c>
      <c r="E36" s="48">
        <v>0</v>
      </c>
      <c r="F36" s="37">
        <v>0</v>
      </c>
      <c r="G36" s="37">
        <v>0</v>
      </c>
      <c r="H36" s="37">
        <v>0</v>
      </c>
    </row>
    <row r="37" spans="2:11" ht="15.75" thickBot="1" x14ac:dyDescent="0.3">
      <c r="B37" s="77" t="s">
        <v>53</v>
      </c>
      <c r="C37" s="78">
        <v>0</v>
      </c>
      <c r="D37" s="55">
        <v>0</v>
      </c>
      <c r="E37" s="56">
        <v>0</v>
      </c>
      <c r="F37" s="60">
        <v>0</v>
      </c>
      <c r="G37" s="60">
        <v>0</v>
      </c>
      <c r="H37" s="60">
        <v>0</v>
      </c>
      <c r="I37" s="11"/>
      <c r="J37" s="11"/>
      <c r="K37" s="11"/>
    </row>
    <row r="38" spans="2:11" ht="15.75" thickBot="1" x14ac:dyDescent="0.3">
      <c r="B38" s="152" t="s">
        <v>54</v>
      </c>
      <c r="C38" s="153">
        <v>3</v>
      </c>
      <c r="D38" s="154">
        <v>1</v>
      </c>
      <c r="E38" s="155">
        <v>0</v>
      </c>
      <c r="F38" s="156">
        <v>0.33333333333333331</v>
      </c>
      <c r="G38" s="156">
        <v>0</v>
      </c>
      <c r="H38" s="156">
        <v>0.33333333333333331</v>
      </c>
    </row>
    <row r="39" spans="2:11" x14ac:dyDescent="0.25">
      <c r="B39" s="54" t="s">
        <v>55</v>
      </c>
      <c r="C39" s="58">
        <v>0</v>
      </c>
      <c r="D39" s="46">
        <v>0</v>
      </c>
      <c r="E39" s="47">
        <v>0</v>
      </c>
      <c r="F39" s="34">
        <v>0</v>
      </c>
      <c r="G39" s="34">
        <v>0</v>
      </c>
      <c r="H39" s="34">
        <v>0</v>
      </c>
      <c r="I39" s="11"/>
      <c r="J39" s="11"/>
      <c r="K39" s="11"/>
    </row>
    <row r="40" spans="2:11" x14ac:dyDescent="0.25">
      <c r="B40" s="77" t="s">
        <v>56</v>
      </c>
      <c r="C40" s="78">
        <v>3</v>
      </c>
      <c r="D40" s="55">
        <v>1</v>
      </c>
      <c r="E40" s="56">
        <v>0</v>
      </c>
      <c r="F40" s="60">
        <v>0.33333333333333331</v>
      </c>
      <c r="G40" s="60">
        <v>0</v>
      </c>
      <c r="H40" s="60">
        <v>0.33333333333333331</v>
      </c>
    </row>
    <row r="41" spans="2:11" ht="15.75" thickBot="1" x14ac:dyDescent="0.3">
      <c r="B41" s="77" t="s">
        <v>57</v>
      </c>
      <c r="C41" s="78">
        <v>0</v>
      </c>
      <c r="D41" s="55">
        <v>0</v>
      </c>
      <c r="E41" s="56">
        <v>0</v>
      </c>
      <c r="F41" s="60">
        <v>0</v>
      </c>
      <c r="G41" s="60">
        <v>0</v>
      </c>
      <c r="H41" s="60">
        <v>0</v>
      </c>
    </row>
    <row r="42" spans="2:11" ht="15.75" thickBot="1" x14ac:dyDescent="0.3">
      <c r="B42" s="152" t="s">
        <v>60</v>
      </c>
      <c r="C42" s="153">
        <v>6</v>
      </c>
      <c r="D42" s="154">
        <v>1</v>
      </c>
      <c r="E42" s="155">
        <v>0</v>
      </c>
      <c r="F42" s="156">
        <v>0.16666666666666666</v>
      </c>
      <c r="G42" s="156">
        <v>0</v>
      </c>
      <c r="H42" s="156">
        <v>0.16666666666666666</v>
      </c>
      <c r="I42" s="11"/>
      <c r="J42" s="11"/>
      <c r="K42" s="11"/>
    </row>
    <row r="43" spans="2:11" ht="15.75" thickBot="1" x14ac:dyDescent="0.3">
      <c r="B43" s="77" t="s">
        <v>60</v>
      </c>
      <c r="C43" s="78">
        <v>6</v>
      </c>
      <c r="D43" s="55">
        <v>1</v>
      </c>
      <c r="E43" s="56">
        <v>0</v>
      </c>
      <c r="F43" s="60">
        <v>0.16666666666666666</v>
      </c>
      <c r="G43" s="60">
        <v>0</v>
      </c>
      <c r="H43" s="60">
        <v>0.16666666666666666</v>
      </c>
    </row>
    <row r="44" spans="2:11" ht="15.75" thickBot="1" x14ac:dyDescent="0.3">
      <c r="B44" s="152" t="s">
        <v>58</v>
      </c>
      <c r="C44" s="153">
        <v>2</v>
      </c>
      <c r="D44" s="154">
        <v>1</v>
      </c>
      <c r="E44" s="155">
        <v>1</v>
      </c>
      <c r="F44" s="156">
        <v>0.5</v>
      </c>
      <c r="G44" s="156">
        <v>0.5</v>
      </c>
      <c r="H44" s="156">
        <v>1</v>
      </c>
    </row>
    <row r="45" spans="2:11" ht="15.75" thickBot="1" x14ac:dyDescent="0.3">
      <c r="B45" s="77" t="s">
        <v>59</v>
      </c>
      <c r="C45" s="78">
        <v>2</v>
      </c>
      <c r="D45" s="55">
        <v>1</v>
      </c>
      <c r="E45" s="56">
        <v>1</v>
      </c>
      <c r="F45" s="60">
        <v>0.5</v>
      </c>
      <c r="G45" s="60">
        <v>0.5</v>
      </c>
      <c r="H45" s="60">
        <v>1</v>
      </c>
    </row>
    <row r="46" spans="2:11" ht="15.75" thickBot="1" x14ac:dyDescent="0.3">
      <c r="B46" s="129" t="s">
        <v>61</v>
      </c>
      <c r="C46" s="231">
        <v>195</v>
      </c>
      <c r="D46" s="150">
        <v>44</v>
      </c>
      <c r="E46" s="151">
        <v>2</v>
      </c>
      <c r="F46" s="132">
        <v>0.22564102564102564</v>
      </c>
      <c r="G46" s="132">
        <v>1.0256410256410256E-2</v>
      </c>
      <c r="H46" s="132">
        <v>0.23589743589743589</v>
      </c>
    </row>
  </sheetData>
  <mergeCells count="8">
    <mergeCell ref="G3:G4"/>
    <mergeCell ref="H3:H4"/>
    <mergeCell ref="B2:H2"/>
    <mergeCell ref="B3:B5"/>
    <mergeCell ref="C3:C5"/>
    <mergeCell ref="D3:D5"/>
    <mergeCell ref="E3:E5"/>
    <mergeCell ref="F3:F4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B1:J41"/>
  <sheetViews>
    <sheetView workbookViewId="0">
      <selection activeCell="K4" sqref="K4"/>
    </sheetView>
  </sheetViews>
  <sheetFormatPr baseColWidth="10" defaultColWidth="11.42578125" defaultRowHeight="15" x14ac:dyDescent="0.25"/>
  <cols>
    <col min="1" max="1" width="7.7109375" style="5" customWidth="1"/>
    <col min="2" max="2" width="27.7109375" style="5" bestFit="1" customWidth="1"/>
    <col min="3" max="3" width="13.42578125" style="5" customWidth="1"/>
    <col min="4" max="7" width="11.42578125" style="5"/>
    <col min="8" max="8" width="13.140625" style="5" customWidth="1"/>
    <col min="9" max="9" width="11.42578125" style="5"/>
    <col min="10" max="10" width="16" style="5" customWidth="1"/>
    <col min="11" max="16384" width="11.42578125" style="5"/>
  </cols>
  <sheetData>
    <row r="1" spans="2:10" ht="7.5" customHeight="1" thickBot="1" x14ac:dyDescent="0.3"/>
    <row r="2" spans="2:10" ht="16.5" thickBot="1" x14ac:dyDescent="0.3">
      <c r="B2" s="347" t="s">
        <v>111</v>
      </c>
      <c r="C2" s="348"/>
      <c r="D2" s="348"/>
      <c r="E2" s="348"/>
      <c r="F2" s="348"/>
      <c r="G2" s="348"/>
      <c r="H2" s="348"/>
      <c r="I2" s="348"/>
      <c r="J2" s="349"/>
    </row>
    <row r="3" spans="2:10" ht="6.75" customHeight="1" thickBot="1" x14ac:dyDescent="0.3"/>
    <row r="4" spans="2:10" ht="75.75" thickBot="1" x14ac:dyDescent="0.3">
      <c r="B4" s="157" t="s">
        <v>69</v>
      </c>
      <c r="C4" s="145" t="s">
        <v>112</v>
      </c>
      <c r="D4" s="158" t="s">
        <v>70</v>
      </c>
      <c r="E4" s="159" t="s">
        <v>71</v>
      </c>
      <c r="F4" s="159" t="s">
        <v>72</v>
      </c>
      <c r="G4" s="160" t="s">
        <v>73</v>
      </c>
      <c r="H4" s="145" t="s">
        <v>113</v>
      </c>
      <c r="I4" s="145" t="s">
        <v>114</v>
      </c>
      <c r="J4" s="146" t="s">
        <v>115</v>
      </c>
    </row>
    <row r="5" spans="2:10" x14ac:dyDescent="0.25">
      <c r="B5" s="2" t="s">
        <v>23</v>
      </c>
      <c r="C5" s="81">
        <v>2</v>
      </c>
      <c r="D5" s="58" t="s">
        <v>107</v>
      </c>
      <c r="E5" s="46" t="s">
        <v>107</v>
      </c>
      <c r="F5" s="46"/>
      <c r="G5" s="47"/>
      <c r="H5" s="81" t="s">
        <v>107</v>
      </c>
      <c r="I5" s="82" t="s">
        <v>107</v>
      </c>
      <c r="J5" s="76">
        <v>0</v>
      </c>
    </row>
    <row r="6" spans="2:10" x14ac:dyDescent="0.25">
      <c r="B6" s="1" t="s">
        <v>42</v>
      </c>
      <c r="C6" s="83">
        <v>1</v>
      </c>
      <c r="D6" s="57">
        <v>1</v>
      </c>
      <c r="E6" s="43" t="s">
        <v>107</v>
      </c>
      <c r="F6" s="43"/>
      <c r="G6" s="48"/>
      <c r="H6" s="83">
        <v>1</v>
      </c>
      <c r="I6" s="83">
        <v>1</v>
      </c>
      <c r="J6" s="76">
        <v>1</v>
      </c>
    </row>
    <row r="7" spans="2:10" x14ac:dyDescent="0.25">
      <c r="B7" s="1" t="s">
        <v>57</v>
      </c>
      <c r="C7" s="83">
        <v>0</v>
      </c>
      <c r="D7" s="57" t="s">
        <v>107</v>
      </c>
      <c r="E7" s="43" t="s">
        <v>107</v>
      </c>
      <c r="F7" s="43"/>
      <c r="G7" s="48"/>
      <c r="H7" s="83" t="s">
        <v>107</v>
      </c>
      <c r="I7" s="83" t="s">
        <v>107</v>
      </c>
      <c r="J7" s="76">
        <v>0</v>
      </c>
    </row>
    <row r="8" spans="2:10" x14ac:dyDescent="0.25">
      <c r="B8" s="1" t="s">
        <v>28</v>
      </c>
      <c r="C8" s="83">
        <v>0</v>
      </c>
      <c r="D8" s="57" t="s">
        <v>107</v>
      </c>
      <c r="E8" s="43" t="s">
        <v>107</v>
      </c>
      <c r="F8" s="43"/>
      <c r="G8" s="48"/>
      <c r="H8" s="83" t="s">
        <v>107</v>
      </c>
      <c r="I8" s="83" t="s">
        <v>107</v>
      </c>
      <c r="J8" s="76">
        <v>0</v>
      </c>
    </row>
    <row r="9" spans="2:10" x14ac:dyDescent="0.25">
      <c r="B9" s="1" t="s">
        <v>46</v>
      </c>
      <c r="C9" s="83">
        <v>1</v>
      </c>
      <c r="D9" s="57" t="s">
        <v>107</v>
      </c>
      <c r="E9" s="43" t="s">
        <v>107</v>
      </c>
      <c r="F9" s="43"/>
      <c r="G9" s="48"/>
      <c r="H9" s="83" t="s">
        <v>107</v>
      </c>
      <c r="I9" s="83" t="s">
        <v>107</v>
      </c>
      <c r="J9" s="76">
        <v>0</v>
      </c>
    </row>
    <row r="10" spans="2:10" x14ac:dyDescent="0.25">
      <c r="B10" s="1" t="s">
        <v>24</v>
      </c>
      <c r="C10" s="83">
        <v>2</v>
      </c>
      <c r="D10" s="57">
        <v>2</v>
      </c>
      <c r="E10" s="43" t="s">
        <v>107</v>
      </c>
      <c r="F10" s="43"/>
      <c r="G10" s="48"/>
      <c r="H10" s="83">
        <v>2</v>
      </c>
      <c r="I10" s="83">
        <v>2</v>
      </c>
      <c r="J10" s="76">
        <v>1</v>
      </c>
    </row>
    <row r="11" spans="2:10" x14ac:dyDescent="0.25">
      <c r="B11" s="1" t="s">
        <v>27</v>
      </c>
      <c r="C11" s="83">
        <v>7</v>
      </c>
      <c r="D11" s="57">
        <v>2</v>
      </c>
      <c r="E11" s="43" t="s">
        <v>107</v>
      </c>
      <c r="F11" s="43"/>
      <c r="G11" s="48"/>
      <c r="H11" s="83">
        <v>2</v>
      </c>
      <c r="I11" s="83">
        <v>2</v>
      </c>
      <c r="J11" s="76">
        <v>0.2857142857142857</v>
      </c>
    </row>
    <row r="12" spans="2:10" x14ac:dyDescent="0.25">
      <c r="B12" s="1" t="s">
        <v>44</v>
      </c>
      <c r="C12" s="83">
        <v>0</v>
      </c>
      <c r="D12" s="57" t="s">
        <v>107</v>
      </c>
      <c r="E12" s="43" t="s">
        <v>107</v>
      </c>
      <c r="F12" s="43"/>
      <c r="G12" s="48"/>
      <c r="H12" s="83" t="s">
        <v>107</v>
      </c>
      <c r="I12" s="83" t="s">
        <v>107</v>
      </c>
      <c r="J12" s="76">
        <v>0</v>
      </c>
    </row>
    <row r="13" spans="2:10" x14ac:dyDescent="0.25">
      <c r="B13" s="1" t="s">
        <v>43</v>
      </c>
      <c r="C13" s="83">
        <v>0</v>
      </c>
      <c r="D13" s="57" t="s">
        <v>107</v>
      </c>
      <c r="E13" s="43" t="s">
        <v>107</v>
      </c>
      <c r="F13" s="43"/>
      <c r="G13" s="48"/>
      <c r="H13" s="83" t="s">
        <v>107</v>
      </c>
      <c r="I13" s="83" t="s">
        <v>107</v>
      </c>
      <c r="J13" s="76">
        <v>0</v>
      </c>
    </row>
    <row r="14" spans="2:10" x14ac:dyDescent="0.25">
      <c r="B14" s="1" t="s">
        <v>49</v>
      </c>
      <c r="C14" s="83">
        <v>2</v>
      </c>
      <c r="D14" s="57">
        <v>2</v>
      </c>
      <c r="E14" s="43" t="s">
        <v>107</v>
      </c>
      <c r="F14" s="43"/>
      <c r="G14" s="48"/>
      <c r="H14" s="83">
        <v>2</v>
      </c>
      <c r="I14" s="83">
        <v>2</v>
      </c>
      <c r="J14" s="76">
        <v>1</v>
      </c>
    </row>
    <row r="15" spans="2:10" x14ac:dyDescent="0.25">
      <c r="B15" s="1" t="s">
        <v>31</v>
      </c>
      <c r="C15" s="83">
        <v>3</v>
      </c>
      <c r="D15" s="57" t="s">
        <v>107</v>
      </c>
      <c r="E15" s="43" t="s">
        <v>107</v>
      </c>
      <c r="F15" s="43"/>
      <c r="G15" s="48"/>
      <c r="H15" s="83" t="s">
        <v>107</v>
      </c>
      <c r="I15" s="83" t="s">
        <v>107</v>
      </c>
      <c r="J15" s="76">
        <v>0</v>
      </c>
    </row>
    <row r="16" spans="2:10" x14ac:dyDescent="0.25">
      <c r="B16" s="1" t="s">
        <v>48</v>
      </c>
      <c r="C16" s="83">
        <v>0</v>
      </c>
      <c r="D16" s="57" t="s">
        <v>107</v>
      </c>
      <c r="E16" s="43" t="s">
        <v>107</v>
      </c>
      <c r="F16" s="43"/>
      <c r="G16" s="84"/>
      <c r="H16" s="83" t="s">
        <v>107</v>
      </c>
      <c r="I16" s="83" t="s">
        <v>107</v>
      </c>
      <c r="J16" s="76">
        <v>0</v>
      </c>
    </row>
    <row r="17" spans="2:10" x14ac:dyDescent="0.25">
      <c r="B17" s="1" t="s">
        <v>56</v>
      </c>
      <c r="C17" s="83">
        <v>4</v>
      </c>
      <c r="D17" s="57">
        <v>2</v>
      </c>
      <c r="E17" s="43" t="s">
        <v>107</v>
      </c>
      <c r="F17" s="43"/>
      <c r="G17" s="48"/>
      <c r="H17" s="83">
        <v>2</v>
      </c>
      <c r="I17" s="83">
        <v>2</v>
      </c>
      <c r="J17" s="76">
        <v>0.5</v>
      </c>
    </row>
    <row r="18" spans="2:10" x14ac:dyDescent="0.25">
      <c r="B18" s="1" t="s">
        <v>35</v>
      </c>
      <c r="C18" s="83">
        <v>4</v>
      </c>
      <c r="D18" s="57">
        <v>2</v>
      </c>
      <c r="E18" s="43">
        <v>1</v>
      </c>
      <c r="F18" s="43"/>
      <c r="G18" s="48"/>
      <c r="H18" s="83">
        <v>3</v>
      </c>
      <c r="I18" s="83">
        <v>3</v>
      </c>
      <c r="J18" s="76">
        <v>0.75</v>
      </c>
    </row>
    <row r="19" spans="2:10" x14ac:dyDescent="0.25">
      <c r="B19" s="1" t="s">
        <v>36</v>
      </c>
      <c r="C19" s="83">
        <v>3</v>
      </c>
      <c r="D19" s="57">
        <v>1</v>
      </c>
      <c r="E19" s="43" t="s">
        <v>107</v>
      </c>
      <c r="F19" s="43"/>
      <c r="G19" s="48"/>
      <c r="H19" s="83">
        <v>1</v>
      </c>
      <c r="I19" s="83">
        <v>1</v>
      </c>
      <c r="J19" s="76">
        <v>0.33333333333333331</v>
      </c>
    </row>
    <row r="20" spans="2:10" x14ac:dyDescent="0.25">
      <c r="B20" s="1" t="s">
        <v>37</v>
      </c>
      <c r="C20" s="83">
        <v>1</v>
      </c>
      <c r="D20" s="57" t="s">
        <v>107</v>
      </c>
      <c r="E20" s="43" t="s">
        <v>107</v>
      </c>
      <c r="F20" s="43"/>
      <c r="G20" s="48">
        <v>1</v>
      </c>
      <c r="H20" s="83">
        <v>1</v>
      </c>
      <c r="I20" s="83" t="s">
        <v>107</v>
      </c>
      <c r="J20" s="76">
        <v>0</v>
      </c>
    </row>
    <row r="21" spans="2:10" x14ac:dyDescent="0.25">
      <c r="B21" s="1" t="s">
        <v>38</v>
      </c>
      <c r="C21" s="83">
        <v>2</v>
      </c>
      <c r="D21" s="57">
        <v>1</v>
      </c>
      <c r="E21" s="43" t="s">
        <v>107</v>
      </c>
      <c r="F21" s="43"/>
      <c r="G21" s="48"/>
      <c r="H21" s="83">
        <v>1</v>
      </c>
      <c r="I21" s="83">
        <v>1</v>
      </c>
      <c r="J21" s="76">
        <v>0.5</v>
      </c>
    </row>
    <row r="22" spans="2:10" x14ac:dyDescent="0.25">
      <c r="B22" s="1" t="s">
        <v>39</v>
      </c>
      <c r="C22" s="83">
        <v>5</v>
      </c>
      <c r="D22" s="57">
        <v>4</v>
      </c>
      <c r="E22" s="43" t="s">
        <v>107</v>
      </c>
      <c r="F22" s="43"/>
      <c r="G22" s="48"/>
      <c r="H22" s="83">
        <v>4</v>
      </c>
      <c r="I22" s="83">
        <v>4</v>
      </c>
      <c r="J22" s="76">
        <v>0.8</v>
      </c>
    </row>
    <row r="23" spans="2:10" x14ac:dyDescent="0.25">
      <c r="B23" s="1" t="s">
        <v>40</v>
      </c>
      <c r="C23" s="83">
        <v>4</v>
      </c>
      <c r="D23" s="57" t="s">
        <v>107</v>
      </c>
      <c r="E23" s="43" t="s">
        <v>107</v>
      </c>
      <c r="F23" s="43"/>
      <c r="G23" s="48"/>
      <c r="H23" s="83" t="s">
        <v>107</v>
      </c>
      <c r="I23" s="83" t="s">
        <v>107</v>
      </c>
      <c r="J23" s="76">
        <v>0</v>
      </c>
    </row>
    <row r="24" spans="2:10" x14ac:dyDescent="0.25">
      <c r="B24" s="1" t="s">
        <v>59</v>
      </c>
      <c r="C24" s="83">
        <v>2</v>
      </c>
      <c r="D24" s="57">
        <v>1</v>
      </c>
      <c r="E24" s="43" t="s">
        <v>107</v>
      </c>
      <c r="F24" s="43"/>
      <c r="G24" s="48"/>
      <c r="H24" s="83">
        <v>1</v>
      </c>
      <c r="I24" s="83">
        <v>1</v>
      </c>
      <c r="J24" s="76">
        <v>0.5</v>
      </c>
    </row>
    <row r="25" spans="2:10" x14ac:dyDescent="0.25">
      <c r="B25" s="1" t="s">
        <v>51</v>
      </c>
      <c r="C25" s="83">
        <v>1</v>
      </c>
      <c r="D25" s="57">
        <v>1</v>
      </c>
      <c r="E25" s="43" t="s">
        <v>107</v>
      </c>
      <c r="F25" s="43"/>
      <c r="G25" s="48"/>
      <c r="H25" s="83">
        <v>1</v>
      </c>
      <c r="I25" s="83">
        <v>1</v>
      </c>
      <c r="J25" s="76">
        <v>1</v>
      </c>
    </row>
    <row r="26" spans="2:10" x14ac:dyDescent="0.25">
      <c r="B26" s="1" t="s">
        <v>52</v>
      </c>
      <c r="C26" s="83">
        <v>0</v>
      </c>
      <c r="D26" s="57" t="s">
        <v>107</v>
      </c>
      <c r="E26" s="43" t="s">
        <v>107</v>
      </c>
      <c r="F26" s="43"/>
      <c r="G26" s="48"/>
      <c r="H26" s="83" t="s">
        <v>107</v>
      </c>
      <c r="I26" s="83" t="s">
        <v>107</v>
      </c>
      <c r="J26" s="76">
        <v>0</v>
      </c>
    </row>
    <row r="27" spans="2:10" x14ac:dyDescent="0.25">
      <c r="B27" s="1" t="s">
        <v>53</v>
      </c>
      <c r="C27" s="83">
        <v>0</v>
      </c>
      <c r="D27" s="57" t="s">
        <v>107</v>
      </c>
      <c r="E27" s="43" t="s">
        <v>107</v>
      </c>
      <c r="F27" s="43"/>
      <c r="G27" s="48"/>
      <c r="H27" s="83" t="s">
        <v>107</v>
      </c>
      <c r="I27" s="83" t="s">
        <v>107</v>
      </c>
      <c r="J27" s="76">
        <v>0</v>
      </c>
    </row>
    <row r="28" spans="2:10" x14ac:dyDescent="0.25">
      <c r="B28" s="1" t="s">
        <v>55</v>
      </c>
      <c r="C28" s="83">
        <v>1</v>
      </c>
      <c r="D28" s="57">
        <v>1</v>
      </c>
      <c r="E28" s="43" t="s">
        <v>107</v>
      </c>
      <c r="F28" s="43"/>
      <c r="G28" s="48"/>
      <c r="H28" s="83">
        <v>1</v>
      </c>
      <c r="I28" s="83">
        <v>1</v>
      </c>
      <c r="J28" s="76">
        <v>1</v>
      </c>
    </row>
    <row r="29" spans="2:10" x14ac:dyDescent="0.25">
      <c r="B29" s="1" t="s">
        <v>32</v>
      </c>
      <c r="C29" s="83">
        <v>2</v>
      </c>
      <c r="D29" s="57">
        <v>1</v>
      </c>
      <c r="E29" s="43" t="s">
        <v>107</v>
      </c>
      <c r="F29" s="43"/>
      <c r="G29" s="259"/>
      <c r="H29" s="83">
        <v>1</v>
      </c>
      <c r="I29" s="83">
        <v>1</v>
      </c>
      <c r="J29" s="76">
        <v>0.5</v>
      </c>
    </row>
    <row r="30" spans="2:10" x14ac:dyDescent="0.25">
      <c r="B30" s="1" t="s">
        <v>60</v>
      </c>
      <c r="C30" s="83">
        <v>0</v>
      </c>
      <c r="D30" s="57" t="s">
        <v>107</v>
      </c>
      <c r="E30" s="43" t="s">
        <v>107</v>
      </c>
      <c r="F30" s="43"/>
      <c r="G30" s="48"/>
      <c r="H30" s="83" t="s">
        <v>107</v>
      </c>
      <c r="I30" s="83" t="s">
        <v>107</v>
      </c>
      <c r="J30" s="76">
        <v>0</v>
      </c>
    </row>
    <row r="31" spans="2:10" x14ac:dyDescent="0.25">
      <c r="B31" s="1" t="s">
        <v>25</v>
      </c>
      <c r="C31" s="83">
        <v>2</v>
      </c>
      <c r="D31" s="57">
        <v>1</v>
      </c>
      <c r="E31" s="43" t="s">
        <v>107</v>
      </c>
      <c r="F31" s="43"/>
      <c r="G31" s="48"/>
      <c r="H31" s="83">
        <v>1</v>
      </c>
      <c r="I31" s="83">
        <v>1</v>
      </c>
      <c r="J31" s="76">
        <v>0.5</v>
      </c>
    </row>
    <row r="32" spans="2:10" x14ac:dyDescent="0.25">
      <c r="B32" s="1" t="s">
        <v>33</v>
      </c>
      <c r="C32" s="83">
        <v>3</v>
      </c>
      <c r="D32" s="57">
        <v>1</v>
      </c>
      <c r="E32" s="43" t="s">
        <v>107</v>
      </c>
      <c r="F32" s="43"/>
      <c r="G32" s="48"/>
      <c r="H32" s="83">
        <v>1</v>
      </c>
      <c r="I32" s="83">
        <v>1</v>
      </c>
      <c r="J32" s="76">
        <v>0.33333333333333331</v>
      </c>
    </row>
    <row r="33" spans="2:10" x14ac:dyDescent="0.25">
      <c r="B33" s="1" t="s">
        <v>47</v>
      </c>
      <c r="C33" s="83">
        <v>0</v>
      </c>
      <c r="D33" s="57">
        <v>1</v>
      </c>
      <c r="E33" s="43" t="s">
        <v>107</v>
      </c>
      <c r="F33" s="43"/>
      <c r="G33" s="48"/>
      <c r="H33" s="83">
        <v>1</v>
      </c>
      <c r="I33" s="83">
        <v>1</v>
      </c>
      <c r="J33" s="76">
        <v>0</v>
      </c>
    </row>
    <row r="34" spans="2:10" ht="15.75" thickBot="1" x14ac:dyDescent="0.3">
      <c r="B34" s="85" t="s">
        <v>29</v>
      </c>
      <c r="C34" s="86">
        <v>0</v>
      </c>
      <c r="D34" s="78" t="s">
        <v>107</v>
      </c>
      <c r="E34" s="55" t="s">
        <v>107</v>
      </c>
      <c r="F34" s="55"/>
      <c r="G34" s="56"/>
      <c r="H34" s="86" t="s">
        <v>107</v>
      </c>
      <c r="I34" s="86" t="s">
        <v>107</v>
      </c>
      <c r="J34" s="76">
        <v>0</v>
      </c>
    </row>
    <row r="35" spans="2:10" ht="15.75" thickBot="1" x14ac:dyDescent="0.3">
      <c r="B35" s="161" t="s">
        <v>76</v>
      </c>
      <c r="C35" s="161">
        <v>52</v>
      </c>
      <c r="D35" s="161">
        <v>24</v>
      </c>
      <c r="E35" s="161">
        <v>1</v>
      </c>
      <c r="F35" s="161">
        <v>0</v>
      </c>
      <c r="G35" s="161">
        <v>1</v>
      </c>
      <c r="H35" s="161">
        <v>26</v>
      </c>
      <c r="I35" s="161">
        <v>25</v>
      </c>
      <c r="J35" s="162">
        <v>0.48076923076923078</v>
      </c>
    </row>
    <row r="36" spans="2:10" x14ac:dyDescent="0.25">
      <c r="C36" s="27"/>
    </row>
    <row r="37" spans="2:10" x14ac:dyDescent="0.25">
      <c r="B37" s="5" t="s">
        <v>108</v>
      </c>
      <c r="C37" s="27"/>
    </row>
    <row r="38" spans="2:10" x14ac:dyDescent="0.25">
      <c r="C38" s="27"/>
    </row>
    <row r="39" spans="2:10" x14ac:dyDescent="0.25">
      <c r="C39" s="27"/>
    </row>
    <row r="40" spans="2:10" x14ac:dyDescent="0.25">
      <c r="C40" s="27"/>
    </row>
    <row r="41" spans="2:10" x14ac:dyDescent="0.25">
      <c r="C41" s="27"/>
    </row>
  </sheetData>
  <mergeCells count="1">
    <mergeCell ref="B2:J2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B1:H46"/>
  <sheetViews>
    <sheetView zoomScale="90" zoomScaleNormal="90" workbookViewId="0">
      <selection activeCell="B3" sqref="B3:B5"/>
    </sheetView>
  </sheetViews>
  <sheetFormatPr baseColWidth="10" defaultColWidth="11.42578125" defaultRowHeight="15" x14ac:dyDescent="0.25"/>
  <cols>
    <col min="1" max="1" width="38" style="5" customWidth="1"/>
    <col min="2" max="2" width="38.85546875" style="5" customWidth="1"/>
    <col min="3" max="16384" width="11.42578125" style="5"/>
  </cols>
  <sheetData>
    <row r="1" spans="2:8" ht="16.5" customHeight="1" x14ac:dyDescent="0.25">
      <c r="B1" s="291" t="s">
        <v>9</v>
      </c>
      <c r="C1" s="291"/>
      <c r="D1" s="291"/>
      <c r="E1" s="291"/>
      <c r="F1" s="291"/>
      <c r="G1" s="291"/>
      <c r="H1" s="291"/>
    </row>
    <row r="2" spans="2:8" ht="20.25" customHeight="1" thickBot="1" x14ac:dyDescent="0.3">
      <c r="B2" s="292"/>
      <c r="C2" s="292"/>
      <c r="D2" s="292"/>
      <c r="E2" s="292"/>
      <c r="F2" s="292"/>
      <c r="G2" s="292"/>
      <c r="H2" s="292"/>
    </row>
    <row r="3" spans="2:8" ht="29.25" customHeight="1" x14ac:dyDescent="0.25">
      <c r="B3" s="352" t="s">
        <v>16</v>
      </c>
      <c r="C3" s="355" t="s">
        <v>17</v>
      </c>
      <c r="D3" s="355" t="s">
        <v>18</v>
      </c>
      <c r="E3" s="358" t="s">
        <v>19</v>
      </c>
      <c r="F3" s="304" t="s">
        <v>18</v>
      </c>
      <c r="G3" s="350" t="s">
        <v>19</v>
      </c>
      <c r="H3" s="304" t="s">
        <v>20</v>
      </c>
    </row>
    <row r="4" spans="2:8" ht="27" customHeight="1" x14ac:dyDescent="0.25">
      <c r="B4" s="353"/>
      <c r="C4" s="356"/>
      <c r="D4" s="356"/>
      <c r="E4" s="359"/>
      <c r="F4" s="305"/>
      <c r="G4" s="351"/>
      <c r="H4" s="305"/>
    </row>
    <row r="5" spans="2:8" ht="15.75" thickBot="1" x14ac:dyDescent="0.3">
      <c r="B5" s="354"/>
      <c r="C5" s="357"/>
      <c r="D5" s="357"/>
      <c r="E5" s="360"/>
      <c r="F5" s="163" t="s">
        <v>21</v>
      </c>
      <c r="G5" s="164" t="s">
        <v>21</v>
      </c>
      <c r="H5" s="163" t="s">
        <v>21</v>
      </c>
    </row>
    <row r="6" spans="2:8" x14ac:dyDescent="0.25">
      <c r="B6" s="166" t="s">
        <v>22</v>
      </c>
      <c r="C6" s="167">
        <v>6</v>
      </c>
      <c r="D6" s="167">
        <v>0</v>
      </c>
      <c r="E6" s="168">
        <v>3</v>
      </c>
      <c r="F6" s="169">
        <v>0</v>
      </c>
      <c r="G6" s="170">
        <v>0.5</v>
      </c>
      <c r="H6" s="169">
        <v>0.5</v>
      </c>
    </row>
    <row r="7" spans="2:8" x14ac:dyDescent="0.25">
      <c r="B7" s="61" t="s">
        <v>23</v>
      </c>
      <c r="C7" s="43">
        <v>2</v>
      </c>
      <c r="D7" s="43">
        <v>0</v>
      </c>
      <c r="E7" s="48">
        <v>0</v>
      </c>
      <c r="F7" s="37">
        <v>0</v>
      </c>
      <c r="G7" s="87">
        <v>0</v>
      </c>
      <c r="H7" s="37">
        <v>0</v>
      </c>
    </row>
    <row r="8" spans="2:8" x14ac:dyDescent="0.25">
      <c r="B8" s="61" t="s">
        <v>24</v>
      </c>
      <c r="C8" s="43">
        <v>2</v>
      </c>
      <c r="D8" s="43">
        <v>0</v>
      </c>
      <c r="E8" s="48">
        <v>2</v>
      </c>
      <c r="F8" s="37">
        <v>0</v>
      </c>
      <c r="G8" s="87">
        <v>1</v>
      </c>
      <c r="H8" s="37">
        <v>1</v>
      </c>
    </row>
    <row r="9" spans="2:8" x14ac:dyDescent="0.25">
      <c r="B9" s="61" t="s">
        <v>25</v>
      </c>
      <c r="C9" s="43">
        <v>2</v>
      </c>
      <c r="D9" s="43">
        <v>0</v>
      </c>
      <c r="E9" s="48">
        <v>1</v>
      </c>
      <c r="F9" s="37">
        <v>0</v>
      </c>
      <c r="G9" s="87">
        <v>0.5</v>
      </c>
      <c r="H9" s="37">
        <v>0.5</v>
      </c>
    </row>
    <row r="10" spans="2:8" x14ac:dyDescent="0.25">
      <c r="B10" s="171" t="s">
        <v>26</v>
      </c>
      <c r="C10" s="172">
        <v>7</v>
      </c>
      <c r="D10" s="172">
        <v>0</v>
      </c>
      <c r="E10" s="173">
        <v>2</v>
      </c>
      <c r="F10" s="174">
        <v>0</v>
      </c>
      <c r="G10" s="175">
        <v>0.2857142857142857</v>
      </c>
      <c r="H10" s="174">
        <v>0.2857142857142857</v>
      </c>
    </row>
    <row r="11" spans="2:8" x14ac:dyDescent="0.25">
      <c r="B11" s="61" t="s">
        <v>27</v>
      </c>
      <c r="C11" s="43">
        <v>7</v>
      </c>
      <c r="D11" s="43">
        <v>0</v>
      </c>
      <c r="E11" s="48">
        <v>2</v>
      </c>
      <c r="F11" s="37">
        <v>0</v>
      </c>
      <c r="G11" s="87">
        <v>0.2857142857142857</v>
      </c>
      <c r="H11" s="37">
        <v>0.2857142857142857</v>
      </c>
    </row>
    <row r="12" spans="2:8" x14ac:dyDescent="0.25">
      <c r="B12" s="61" t="s">
        <v>28</v>
      </c>
      <c r="C12" s="43">
        <v>0</v>
      </c>
      <c r="D12" s="43">
        <v>0</v>
      </c>
      <c r="E12" s="48">
        <v>0</v>
      </c>
      <c r="F12" s="37">
        <v>0</v>
      </c>
      <c r="G12" s="87">
        <v>0</v>
      </c>
      <c r="H12" s="37">
        <v>0</v>
      </c>
    </row>
    <row r="13" spans="2:8" x14ac:dyDescent="0.25">
      <c r="B13" s="61" t="s">
        <v>29</v>
      </c>
      <c r="C13" s="43">
        <v>0</v>
      </c>
      <c r="D13" s="43">
        <v>0</v>
      </c>
      <c r="E13" s="48">
        <v>0</v>
      </c>
      <c r="F13" s="37">
        <v>0</v>
      </c>
      <c r="G13" s="87">
        <v>0</v>
      </c>
      <c r="H13" s="37">
        <v>0</v>
      </c>
    </row>
    <row r="14" spans="2:8" x14ac:dyDescent="0.25">
      <c r="B14" s="171" t="s">
        <v>30</v>
      </c>
      <c r="C14" s="172">
        <v>8</v>
      </c>
      <c r="D14" s="172">
        <v>0</v>
      </c>
      <c r="E14" s="173">
        <v>2</v>
      </c>
      <c r="F14" s="174">
        <v>0</v>
      </c>
      <c r="G14" s="175">
        <v>0.25</v>
      </c>
      <c r="H14" s="174">
        <v>0.25</v>
      </c>
    </row>
    <row r="15" spans="2:8" x14ac:dyDescent="0.25">
      <c r="B15" s="61" t="s">
        <v>31</v>
      </c>
      <c r="C15" s="43">
        <v>3</v>
      </c>
      <c r="D15" s="43">
        <v>0</v>
      </c>
      <c r="E15" s="48">
        <v>0</v>
      </c>
      <c r="F15" s="37">
        <v>0</v>
      </c>
      <c r="G15" s="87">
        <v>0</v>
      </c>
      <c r="H15" s="37">
        <v>0</v>
      </c>
    </row>
    <row r="16" spans="2:8" x14ac:dyDescent="0.25">
      <c r="B16" s="61" t="s">
        <v>32</v>
      </c>
      <c r="C16" s="43">
        <v>2</v>
      </c>
      <c r="D16" s="43">
        <v>0</v>
      </c>
      <c r="E16" s="48">
        <v>1</v>
      </c>
      <c r="F16" s="37">
        <v>0</v>
      </c>
      <c r="G16" s="87">
        <v>0.5</v>
      </c>
      <c r="H16" s="37">
        <v>0.5</v>
      </c>
    </row>
    <row r="17" spans="2:8" x14ac:dyDescent="0.25">
      <c r="B17" s="61" t="s">
        <v>33</v>
      </c>
      <c r="C17" s="43">
        <v>3</v>
      </c>
      <c r="D17" s="43">
        <v>0</v>
      </c>
      <c r="E17" s="48">
        <v>1</v>
      </c>
      <c r="F17" s="37">
        <v>0</v>
      </c>
      <c r="G17" s="87">
        <v>0.33333333333333331</v>
      </c>
      <c r="H17" s="37">
        <v>0.33333333333333331</v>
      </c>
    </row>
    <row r="18" spans="2:8" x14ac:dyDescent="0.25">
      <c r="B18" s="171" t="s">
        <v>34</v>
      </c>
      <c r="C18" s="172">
        <v>19</v>
      </c>
      <c r="D18" s="172">
        <v>1</v>
      </c>
      <c r="E18" s="173">
        <v>8</v>
      </c>
      <c r="F18" s="174">
        <v>5.2631578947368418E-2</v>
      </c>
      <c r="G18" s="175">
        <v>0.42105263157894735</v>
      </c>
      <c r="H18" s="174">
        <v>0.47368421052631576</v>
      </c>
    </row>
    <row r="19" spans="2:8" x14ac:dyDescent="0.25">
      <c r="B19" s="61" t="s">
        <v>35</v>
      </c>
      <c r="C19" s="43">
        <v>4</v>
      </c>
      <c r="D19" s="43">
        <v>1</v>
      </c>
      <c r="E19" s="48">
        <v>2</v>
      </c>
      <c r="F19" s="37">
        <v>0.25</v>
      </c>
      <c r="G19" s="87">
        <v>0.5</v>
      </c>
      <c r="H19" s="37">
        <v>0.75</v>
      </c>
    </row>
    <row r="20" spans="2:8" x14ac:dyDescent="0.25">
      <c r="B20" s="61" t="s">
        <v>36</v>
      </c>
      <c r="C20" s="43">
        <v>3</v>
      </c>
      <c r="D20" s="43">
        <v>0</v>
      </c>
      <c r="E20" s="48">
        <v>1</v>
      </c>
      <c r="F20" s="37">
        <v>0</v>
      </c>
      <c r="G20" s="87">
        <v>0.33333333333333331</v>
      </c>
      <c r="H20" s="37">
        <v>0.33333333333333331</v>
      </c>
    </row>
    <row r="21" spans="2:8" x14ac:dyDescent="0.25">
      <c r="B21" s="61" t="s">
        <v>37</v>
      </c>
      <c r="C21" s="43">
        <v>1</v>
      </c>
      <c r="D21" s="43">
        <v>0</v>
      </c>
      <c r="E21" s="48">
        <v>0</v>
      </c>
      <c r="F21" s="37">
        <v>0</v>
      </c>
      <c r="G21" s="88">
        <v>0</v>
      </c>
      <c r="H21" s="79">
        <v>0</v>
      </c>
    </row>
    <row r="22" spans="2:8" x14ac:dyDescent="0.25">
      <c r="B22" s="61" t="s">
        <v>38</v>
      </c>
      <c r="C22" s="43">
        <v>2</v>
      </c>
      <c r="D22" s="43">
        <v>0</v>
      </c>
      <c r="E22" s="48">
        <v>1</v>
      </c>
      <c r="F22" s="37">
        <v>0</v>
      </c>
      <c r="G22" s="87">
        <v>0.5</v>
      </c>
      <c r="H22" s="37">
        <v>0.5</v>
      </c>
    </row>
    <row r="23" spans="2:8" x14ac:dyDescent="0.25">
      <c r="B23" s="61" t="s">
        <v>39</v>
      </c>
      <c r="C23" s="43">
        <v>5</v>
      </c>
      <c r="D23" s="43">
        <v>0</v>
      </c>
      <c r="E23" s="48">
        <v>4</v>
      </c>
      <c r="F23" s="37">
        <v>0</v>
      </c>
      <c r="G23" s="87">
        <v>0.8</v>
      </c>
      <c r="H23" s="37">
        <v>0.8</v>
      </c>
    </row>
    <row r="24" spans="2:8" x14ac:dyDescent="0.25">
      <c r="B24" s="61" t="s">
        <v>40</v>
      </c>
      <c r="C24" s="43">
        <v>4</v>
      </c>
      <c r="D24" s="43">
        <v>0</v>
      </c>
      <c r="E24" s="48">
        <v>0</v>
      </c>
      <c r="F24" s="37">
        <v>0</v>
      </c>
      <c r="G24" s="87">
        <v>0</v>
      </c>
      <c r="H24" s="37">
        <v>0</v>
      </c>
    </row>
    <row r="25" spans="2:8" x14ac:dyDescent="0.25">
      <c r="B25" s="171" t="s">
        <v>41</v>
      </c>
      <c r="C25" s="172">
        <v>1</v>
      </c>
      <c r="D25" s="172">
        <v>0</v>
      </c>
      <c r="E25" s="173">
        <v>1</v>
      </c>
      <c r="F25" s="174">
        <v>0</v>
      </c>
      <c r="G25" s="175">
        <v>1</v>
      </c>
      <c r="H25" s="174">
        <v>1</v>
      </c>
    </row>
    <row r="26" spans="2:8" x14ac:dyDescent="0.25">
      <c r="B26" s="61" t="s">
        <v>42</v>
      </c>
      <c r="C26" s="43">
        <v>1</v>
      </c>
      <c r="D26" s="43">
        <v>0</v>
      </c>
      <c r="E26" s="48">
        <v>1</v>
      </c>
      <c r="F26" s="37">
        <v>0</v>
      </c>
      <c r="G26" s="87">
        <v>1</v>
      </c>
      <c r="H26" s="37">
        <v>1</v>
      </c>
    </row>
    <row r="27" spans="2:8" x14ac:dyDescent="0.25">
      <c r="B27" s="61" t="s">
        <v>43</v>
      </c>
      <c r="C27" s="43">
        <v>0</v>
      </c>
      <c r="D27" s="43">
        <v>0</v>
      </c>
      <c r="E27" s="48">
        <v>0</v>
      </c>
      <c r="F27" s="37">
        <v>0</v>
      </c>
      <c r="G27" s="87">
        <v>0</v>
      </c>
      <c r="H27" s="37">
        <v>0</v>
      </c>
    </row>
    <row r="28" spans="2:8" x14ac:dyDescent="0.25">
      <c r="B28" s="61" t="s">
        <v>44</v>
      </c>
      <c r="C28" s="43">
        <v>0</v>
      </c>
      <c r="D28" s="43">
        <v>0</v>
      </c>
      <c r="E28" s="48">
        <v>0</v>
      </c>
      <c r="F28" s="37">
        <v>0</v>
      </c>
      <c r="G28" s="87">
        <v>0</v>
      </c>
      <c r="H28" s="79">
        <v>0</v>
      </c>
    </row>
    <row r="29" spans="2:8" x14ac:dyDescent="0.25">
      <c r="B29" s="171" t="s">
        <v>45</v>
      </c>
      <c r="C29" s="172">
        <v>3</v>
      </c>
      <c r="D29" s="172">
        <v>0</v>
      </c>
      <c r="E29" s="173">
        <v>3</v>
      </c>
      <c r="F29" s="174">
        <v>0</v>
      </c>
      <c r="G29" s="175">
        <v>1</v>
      </c>
      <c r="H29" s="174">
        <v>1</v>
      </c>
    </row>
    <row r="30" spans="2:8" x14ac:dyDescent="0.25">
      <c r="B30" s="61" t="s">
        <v>46</v>
      </c>
      <c r="C30" s="43">
        <v>1</v>
      </c>
      <c r="D30" s="43">
        <v>0</v>
      </c>
      <c r="E30" s="48">
        <v>0</v>
      </c>
      <c r="F30" s="37">
        <v>0</v>
      </c>
      <c r="G30" s="87">
        <v>0</v>
      </c>
      <c r="H30" s="37">
        <v>0</v>
      </c>
    </row>
    <row r="31" spans="2:8" x14ac:dyDescent="0.25">
      <c r="B31" s="61" t="s">
        <v>48</v>
      </c>
      <c r="C31" s="43">
        <v>0</v>
      </c>
      <c r="D31" s="43">
        <v>0</v>
      </c>
      <c r="E31" s="48">
        <v>0</v>
      </c>
      <c r="F31" s="37">
        <v>0</v>
      </c>
      <c r="G31" s="87">
        <v>0</v>
      </c>
      <c r="H31" s="37">
        <v>0</v>
      </c>
    </row>
    <row r="32" spans="2:8" x14ac:dyDescent="0.25">
      <c r="B32" s="61" t="s">
        <v>47</v>
      </c>
      <c r="C32" s="43">
        <v>0</v>
      </c>
      <c r="D32" s="43">
        <v>0</v>
      </c>
      <c r="E32" s="48">
        <v>1</v>
      </c>
      <c r="F32" s="37">
        <v>0</v>
      </c>
      <c r="G32" s="87">
        <v>0</v>
      </c>
      <c r="H32" s="37">
        <v>0</v>
      </c>
    </row>
    <row r="33" spans="2:8" x14ac:dyDescent="0.25">
      <c r="B33" s="61" t="s">
        <v>49</v>
      </c>
      <c r="C33" s="43">
        <v>2</v>
      </c>
      <c r="D33" s="43">
        <v>0</v>
      </c>
      <c r="E33" s="48">
        <v>2</v>
      </c>
      <c r="F33" s="37">
        <v>0</v>
      </c>
      <c r="G33" s="88">
        <v>1</v>
      </c>
      <c r="H33" s="79">
        <v>1</v>
      </c>
    </row>
    <row r="34" spans="2:8" x14ac:dyDescent="0.25">
      <c r="B34" s="171" t="s">
        <v>66</v>
      </c>
      <c r="C34" s="172">
        <v>1</v>
      </c>
      <c r="D34" s="172">
        <v>0</v>
      </c>
      <c r="E34" s="173">
        <v>1</v>
      </c>
      <c r="F34" s="174">
        <v>0</v>
      </c>
      <c r="G34" s="175">
        <v>1</v>
      </c>
      <c r="H34" s="174">
        <v>1</v>
      </c>
    </row>
    <row r="35" spans="2:8" x14ac:dyDescent="0.25">
      <c r="B35" s="61" t="s">
        <v>51</v>
      </c>
      <c r="C35" s="43">
        <v>1</v>
      </c>
      <c r="D35" s="43">
        <v>0</v>
      </c>
      <c r="E35" s="48">
        <v>1</v>
      </c>
      <c r="F35" s="37">
        <v>0</v>
      </c>
      <c r="G35" s="87">
        <v>1</v>
      </c>
      <c r="H35" s="37">
        <v>1</v>
      </c>
    </row>
    <row r="36" spans="2:8" x14ac:dyDescent="0.25">
      <c r="B36" s="61" t="s">
        <v>52</v>
      </c>
      <c r="C36" s="43">
        <v>0</v>
      </c>
      <c r="D36" s="43">
        <v>0</v>
      </c>
      <c r="E36" s="48">
        <v>0</v>
      </c>
      <c r="F36" s="37">
        <v>0</v>
      </c>
      <c r="G36" s="87">
        <v>0</v>
      </c>
      <c r="H36" s="37">
        <v>0</v>
      </c>
    </row>
    <row r="37" spans="2:8" x14ac:dyDescent="0.25">
      <c r="B37" s="61" t="s">
        <v>53</v>
      </c>
      <c r="C37" s="43">
        <v>0</v>
      </c>
      <c r="D37" s="43">
        <v>0</v>
      </c>
      <c r="E37" s="48">
        <v>0</v>
      </c>
      <c r="F37" s="37">
        <v>0</v>
      </c>
      <c r="G37" s="87">
        <v>0</v>
      </c>
      <c r="H37" s="37">
        <v>0</v>
      </c>
    </row>
    <row r="38" spans="2:8" x14ac:dyDescent="0.25">
      <c r="B38" s="171" t="s">
        <v>54</v>
      </c>
      <c r="C38" s="172">
        <v>5</v>
      </c>
      <c r="D38" s="172">
        <v>0</v>
      </c>
      <c r="E38" s="173">
        <v>3</v>
      </c>
      <c r="F38" s="174">
        <v>0</v>
      </c>
      <c r="G38" s="175">
        <v>0.6</v>
      </c>
      <c r="H38" s="174">
        <v>0.6</v>
      </c>
    </row>
    <row r="39" spans="2:8" x14ac:dyDescent="0.25">
      <c r="B39" s="61" t="s">
        <v>55</v>
      </c>
      <c r="C39" s="43">
        <v>1</v>
      </c>
      <c r="D39" s="43">
        <v>0</v>
      </c>
      <c r="E39" s="48">
        <v>1</v>
      </c>
      <c r="F39" s="37">
        <v>0</v>
      </c>
      <c r="G39" s="87">
        <v>1</v>
      </c>
      <c r="H39" s="37">
        <v>1</v>
      </c>
    </row>
    <row r="40" spans="2:8" x14ac:dyDescent="0.25">
      <c r="B40" s="61" t="s">
        <v>56</v>
      </c>
      <c r="C40" s="43">
        <v>4</v>
      </c>
      <c r="D40" s="43">
        <v>0</v>
      </c>
      <c r="E40" s="48">
        <v>2</v>
      </c>
      <c r="F40" s="37">
        <v>0</v>
      </c>
      <c r="G40" s="87">
        <v>0.5</v>
      </c>
      <c r="H40" s="37">
        <v>0.5</v>
      </c>
    </row>
    <row r="41" spans="2:8" x14ac:dyDescent="0.25">
      <c r="B41" s="61" t="s">
        <v>57</v>
      </c>
      <c r="C41" s="43">
        <v>0</v>
      </c>
      <c r="D41" s="43">
        <v>0</v>
      </c>
      <c r="E41" s="48">
        <v>0</v>
      </c>
      <c r="F41" s="37">
        <v>0</v>
      </c>
      <c r="G41" s="87">
        <v>0</v>
      </c>
      <c r="H41" s="37">
        <v>0</v>
      </c>
    </row>
    <row r="42" spans="2:8" x14ac:dyDescent="0.25">
      <c r="B42" s="171" t="s">
        <v>60</v>
      </c>
      <c r="C42" s="172">
        <v>0</v>
      </c>
      <c r="D42" s="172">
        <v>0</v>
      </c>
      <c r="E42" s="173">
        <v>0</v>
      </c>
      <c r="F42" s="174">
        <v>0</v>
      </c>
      <c r="G42" s="176">
        <v>0</v>
      </c>
      <c r="H42" s="177">
        <v>0</v>
      </c>
    </row>
    <row r="43" spans="2:8" x14ac:dyDescent="0.25">
      <c r="B43" s="62" t="s">
        <v>60</v>
      </c>
      <c r="C43" s="55">
        <v>0</v>
      </c>
      <c r="D43" s="55">
        <v>0</v>
      </c>
      <c r="E43" s="56">
        <v>0</v>
      </c>
      <c r="F43" s="60">
        <v>0</v>
      </c>
      <c r="G43" s="89">
        <v>0</v>
      </c>
      <c r="H43" s="90">
        <v>0</v>
      </c>
    </row>
    <row r="44" spans="2:8" x14ac:dyDescent="0.25">
      <c r="B44" s="232" t="s">
        <v>58</v>
      </c>
      <c r="C44" s="51">
        <v>2</v>
      </c>
      <c r="D44" s="51">
        <v>0</v>
      </c>
      <c r="E44" s="52">
        <v>1</v>
      </c>
      <c r="F44" s="4">
        <v>0</v>
      </c>
      <c r="G44" s="233">
        <v>0.5</v>
      </c>
      <c r="H44" s="234">
        <v>0.5</v>
      </c>
    </row>
    <row r="45" spans="2:8" ht="15.75" thickBot="1" x14ac:dyDescent="0.3">
      <c r="B45" s="232" t="s">
        <v>59</v>
      </c>
      <c r="C45" s="51">
        <v>2</v>
      </c>
      <c r="D45" s="51">
        <v>0</v>
      </c>
      <c r="E45" s="52">
        <v>1</v>
      </c>
      <c r="F45" s="4">
        <v>0</v>
      </c>
      <c r="G45" s="233">
        <v>0.5</v>
      </c>
      <c r="H45" s="234">
        <v>0.5</v>
      </c>
    </row>
    <row r="46" spans="2:8" ht="15.75" thickBot="1" x14ac:dyDescent="0.3">
      <c r="B46" s="149" t="s">
        <v>61</v>
      </c>
      <c r="C46" s="150">
        <v>52</v>
      </c>
      <c r="D46" s="150">
        <v>1</v>
      </c>
      <c r="E46" s="151">
        <v>24</v>
      </c>
      <c r="F46" s="132">
        <v>1.9230769230769232E-2</v>
      </c>
      <c r="G46" s="165">
        <v>0.46153846153846156</v>
      </c>
      <c r="H46" s="132">
        <v>0.48076923076923078</v>
      </c>
    </row>
  </sheetData>
  <mergeCells count="8">
    <mergeCell ref="G3:G4"/>
    <mergeCell ref="H3:H4"/>
    <mergeCell ref="B1:H2"/>
    <mergeCell ref="B3:B5"/>
    <mergeCell ref="C3:C5"/>
    <mergeCell ref="D3:D5"/>
    <mergeCell ref="E3:E5"/>
    <mergeCell ref="F3:F4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D5:J28"/>
  <sheetViews>
    <sheetView workbookViewId="0">
      <selection activeCell="C7" sqref="C7"/>
    </sheetView>
  </sheetViews>
  <sheetFormatPr baseColWidth="10" defaultColWidth="11.42578125" defaultRowHeight="15" x14ac:dyDescent="0.25"/>
  <cols>
    <col min="1" max="5" width="11.42578125" style="5"/>
    <col min="6" max="6" width="19.85546875" style="5" customWidth="1"/>
    <col min="7" max="7" width="20.85546875" style="5" customWidth="1"/>
    <col min="8" max="8" width="16.140625" style="5" customWidth="1"/>
    <col min="9" max="9" width="15.7109375" style="5" customWidth="1"/>
    <col min="10" max="16384" width="11.42578125" style="5"/>
  </cols>
  <sheetData>
    <row r="5" spans="4:9" ht="15.75" thickBot="1" x14ac:dyDescent="0.3"/>
    <row r="6" spans="4:9" ht="24" thickBot="1" x14ac:dyDescent="0.4">
      <c r="D6" s="361" t="s">
        <v>116</v>
      </c>
      <c r="E6" s="362"/>
      <c r="F6" s="362"/>
      <c r="G6" s="362"/>
      <c r="H6" s="362"/>
      <c r="I6" s="363"/>
    </row>
    <row r="7" spans="4:9" ht="15.75" thickBot="1" x14ac:dyDescent="0.3"/>
    <row r="8" spans="4:9" ht="60.75" thickBot="1" x14ac:dyDescent="0.3">
      <c r="D8" s="181" t="s">
        <v>117</v>
      </c>
      <c r="E8" s="143" t="s">
        <v>118</v>
      </c>
      <c r="F8" s="143" t="s">
        <v>119</v>
      </c>
      <c r="G8" s="143" t="s">
        <v>120</v>
      </c>
      <c r="H8" s="144" t="s">
        <v>121</v>
      </c>
      <c r="I8" s="182" t="s">
        <v>122</v>
      </c>
    </row>
    <row r="9" spans="4:9" x14ac:dyDescent="0.25">
      <c r="D9" s="94" t="s">
        <v>123</v>
      </c>
      <c r="E9" s="95">
        <v>33</v>
      </c>
      <c r="F9" s="95">
        <v>23</v>
      </c>
      <c r="G9" s="95">
        <v>1</v>
      </c>
      <c r="H9" s="95">
        <v>24</v>
      </c>
      <c r="I9" s="96">
        <v>0.72727272727272729</v>
      </c>
    </row>
    <row r="10" spans="4:9" x14ac:dyDescent="0.25">
      <c r="D10" s="97" t="s">
        <v>124</v>
      </c>
      <c r="E10" s="43">
        <v>23</v>
      </c>
      <c r="F10" s="43">
        <v>15</v>
      </c>
      <c r="G10" s="43">
        <v>3</v>
      </c>
      <c r="H10" s="43">
        <v>18</v>
      </c>
      <c r="I10" s="98">
        <v>0.78260869565217395</v>
      </c>
    </row>
    <row r="11" spans="4:9" x14ac:dyDescent="0.25">
      <c r="D11" s="99" t="s">
        <v>125</v>
      </c>
      <c r="E11" s="55">
        <v>0</v>
      </c>
      <c r="F11" s="55">
        <v>0</v>
      </c>
      <c r="G11" s="55">
        <v>0</v>
      </c>
      <c r="H11" s="55">
        <v>0</v>
      </c>
      <c r="I11" s="100">
        <v>0</v>
      </c>
    </row>
    <row r="12" spans="4:9" x14ac:dyDescent="0.25">
      <c r="D12" s="97" t="s">
        <v>126</v>
      </c>
      <c r="E12" s="43">
        <v>27</v>
      </c>
      <c r="F12" s="43">
        <v>17</v>
      </c>
      <c r="G12" s="43">
        <v>1</v>
      </c>
      <c r="H12" s="43">
        <v>18</v>
      </c>
      <c r="I12" s="98">
        <v>0.66666666666666663</v>
      </c>
    </row>
    <row r="13" spans="4:9" x14ac:dyDescent="0.25">
      <c r="D13" s="99" t="s">
        <v>127</v>
      </c>
      <c r="E13" s="55">
        <v>5</v>
      </c>
      <c r="F13" s="55">
        <v>2</v>
      </c>
      <c r="G13" s="55">
        <v>0</v>
      </c>
      <c r="H13" s="55">
        <v>2</v>
      </c>
      <c r="I13" s="189">
        <v>0.4</v>
      </c>
    </row>
    <row r="14" spans="4:9" x14ac:dyDescent="0.25">
      <c r="D14" s="99" t="s">
        <v>128</v>
      </c>
      <c r="E14" s="55">
        <v>63</v>
      </c>
      <c r="F14" s="55">
        <v>51</v>
      </c>
      <c r="G14" s="55">
        <v>3</v>
      </c>
      <c r="H14" s="55">
        <v>54</v>
      </c>
      <c r="I14" s="189">
        <v>0.8571428571428571</v>
      </c>
    </row>
    <row r="15" spans="4:9" x14ac:dyDescent="0.25">
      <c r="D15" s="99" t="s">
        <v>129</v>
      </c>
      <c r="E15" s="55">
        <v>52</v>
      </c>
      <c r="F15" s="55">
        <v>26</v>
      </c>
      <c r="G15" s="55">
        <v>5</v>
      </c>
      <c r="H15" s="55">
        <v>31</v>
      </c>
      <c r="I15" s="189">
        <v>0.59615384615384615</v>
      </c>
    </row>
    <row r="16" spans="4:9" x14ac:dyDescent="0.25">
      <c r="D16" s="99" t="s">
        <v>130</v>
      </c>
      <c r="E16" s="55">
        <v>35</v>
      </c>
      <c r="F16" s="55">
        <v>27</v>
      </c>
      <c r="G16" s="55">
        <v>4</v>
      </c>
      <c r="H16" s="55">
        <v>31</v>
      </c>
      <c r="I16" s="189">
        <v>0.88571428571428568</v>
      </c>
    </row>
    <row r="17" spans="4:10" ht="15.75" thickBot="1" x14ac:dyDescent="0.3">
      <c r="D17" s="59" t="s">
        <v>131</v>
      </c>
      <c r="E17" s="101">
        <v>23</v>
      </c>
      <c r="F17" s="101">
        <v>12</v>
      </c>
      <c r="G17" s="101">
        <v>1</v>
      </c>
      <c r="H17" s="101">
        <v>13</v>
      </c>
      <c r="I17" s="102">
        <v>0.56521739130434778</v>
      </c>
    </row>
    <row r="18" spans="4:10" ht="15.75" thickBot="1" x14ac:dyDescent="0.3"/>
    <row r="19" spans="4:10" ht="60" x14ac:dyDescent="0.25">
      <c r="D19" s="178" t="s">
        <v>117</v>
      </c>
      <c r="E19" s="179" t="s">
        <v>118</v>
      </c>
      <c r="F19" s="179" t="s">
        <v>119</v>
      </c>
      <c r="G19" s="179" t="s">
        <v>120</v>
      </c>
      <c r="H19" s="179" t="s">
        <v>121</v>
      </c>
      <c r="I19" s="180" t="s">
        <v>122</v>
      </c>
      <c r="J19" s="104"/>
    </row>
    <row r="20" spans="4:10" x14ac:dyDescent="0.25">
      <c r="D20" s="91" t="s">
        <v>132</v>
      </c>
      <c r="E20" s="66">
        <v>30</v>
      </c>
      <c r="F20" s="66">
        <v>25</v>
      </c>
      <c r="G20" s="66">
        <v>1</v>
      </c>
      <c r="H20" s="66">
        <v>26</v>
      </c>
      <c r="I20" s="92">
        <v>0.8666666666666667</v>
      </c>
      <c r="J20" s="104"/>
    </row>
    <row r="21" spans="4:10" x14ac:dyDescent="0.25">
      <c r="D21" s="91" t="s">
        <v>133</v>
      </c>
      <c r="E21" s="66">
        <v>27</v>
      </c>
      <c r="F21" s="66">
        <v>24</v>
      </c>
      <c r="G21" s="66">
        <v>1</v>
      </c>
      <c r="H21" s="66">
        <v>25</v>
      </c>
      <c r="I21" s="93">
        <v>0.92592592592592593</v>
      </c>
      <c r="J21" s="104"/>
    </row>
    <row r="22" spans="4:10" x14ac:dyDescent="0.25">
      <c r="D22" s="91" t="s">
        <v>134</v>
      </c>
      <c r="E22" s="66">
        <v>36</v>
      </c>
      <c r="F22" s="66">
        <v>24</v>
      </c>
      <c r="G22" s="66">
        <v>7</v>
      </c>
      <c r="H22" s="66">
        <v>31</v>
      </c>
      <c r="I22" s="92">
        <v>0.86111111111111116</v>
      </c>
      <c r="J22" s="104"/>
    </row>
    <row r="23" spans="4:10" x14ac:dyDescent="0.25">
      <c r="D23" s="91" t="s">
        <v>135</v>
      </c>
      <c r="E23" s="206">
        <v>20</v>
      </c>
      <c r="F23" s="66">
        <v>14</v>
      </c>
      <c r="G23" s="66">
        <v>2</v>
      </c>
      <c r="H23" s="66">
        <v>16</v>
      </c>
      <c r="I23" s="92">
        <v>0.8</v>
      </c>
      <c r="J23" s="104"/>
    </row>
    <row r="24" spans="4:10" x14ac:dyDescent="0.25">
      <c r="D24" s="190" t="s">
        <v>136</v>
      </c>
      <c r="E24" s="191">
        <v>21</v>
      </c>
      <c r="F24" s="191">
        <v>12</v>
      </c>
      <c r="G24" s="191">
        <v>2</v>
      </c>
      <c r="H24" s="191">
        <v>14</v>
      </c>
      <c r="I24" s="192">
        <v>0.66666666666666663</v>
      </c>
      <c r="J24" s="104"/>
    </row>
    <row r="25" spans="4:10" x14ac:dyDescent="0.25">
      <c r="D25" s="91" t="s">
        <v>137</v>
      </c>
      <c r="E25" s="66">
        <v>34</v>
      </c>
      <c r="F25" s="66">
        <v>25</v>
      </c>
      <c r="G25" s="66">
        <v>4</v>
      </c>
      <c r="H25" s="66">
        <v>29</v>
      </c>
      <c r="I25" s="92">
        <v>0.8529411764705882</v>
      </c>
    </row>
    <row r="26" spans="4:10" x14ac:dyDescent="0.25">
      <c r="D26" s="91" t="s">
        <v>138</v>
      </c>
      <c r="E26" s="191">
        <v>64</v>
      </c>
      <c r="F26" s="191">
        <v>54</v>
      </c>
      <c r="G26" s="191">
        <v>3</v>
      </c>
      <c r="H26" s="191">
        <v>57</v>
      </c>
      <c r="I26" s="92">
        <v>0.890625</v>
      </c>
    </row>
    <row r="27" spans="4:10" x14ac:dyDescent="0.25">
      <c r="D27" s="91" t="s">
        <v>139</v>
      </c>
      <c r="E27" s="66">
        <v>20</v>
      </c>
      <c r="F27" s="66">
        <v>15</v>
      </c>
      <c r="G27" s="66">
        <v>4</v>
      </c>
      <c r="H27" s="66">
        <v>19</v>
      </c>
      <c r="I27" s="92">
        <v>0.95</v>
      </c>
    </row>
    <row r="28" spans="4:10" ht="15.75" thickBot="1" x14ac:dyDescent="0.3">
      <c r="D28" s="209" t="s">
        <v>140</v>
      </c>
      <c r="E28" s="210">
        <v>15</v>
      </c>
      <c r="F28" s="210">
        <v>11</v>
      </c>
      <c r="G28" s="235" t="s">
        <v>141</v>
      </c>
      <c r="H28" s="210">
        <v>11</v>
      </c>
      <c r="I28" s="211">
        <v>0.73333333333333328</v>
      </c>
    </row>
  </sheetData>
  <mergeCells count="1">
    <mergeCell ref="D6:I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I16"/>
  <sheetViews>
    <sheetView workbookViewId="0">
      <selection activeCell="J22" sqref="J22"/>
    </sheetView>
  </sheetViews>
  <sheetFormatPr baseColWidth="10" defaultColWidth="11.42578125" defaultRowHeight="15" x14ac:dyDescent="0.25"/>
  <cols>
    <col min="1" max="2" width="11.42578125" style="5"/>
    <col min="3" max="3" width="4" style="5" customWidth="1"/>
    <col min="4" max="7" width="11.42578125" style="5"/>
    <col min="8" max="8" width="18.140625" style="5" customWidth="1"/>
    <col min="9" max="9" width="3.140625" style="5" customWidth="1"/>
    <col min="10" max="16384" width="11.42578125" style="5"/>
  </cols>
  <sheetData>
    <row r="6" spans="3:9" ht="15.75" thickBot="1" x14ac:dyDescent="0.3"/>
    <row r="7" spans="3:9" ht="36.75" thickBot="1" x14ac:dyDescent="0.3">
      <c r="C7" s="282" t="s">
        <v>14</v>
      </c>
      <c r="D7" s="283"/>
      <c r="E7" s="283"/>
      <c r="F7" s="283"/>
      <c r="G7" s="283"/>
      <c r="H7" s="283"/>
      <c r="I7" s="284"/>
    </row>
    <row r="8" spans="3:9" ht="15.75" customHeight="1" x14ac:dyDescent="0.25">
      <c r="C8" s="285"/>
      <c r="D8" s="286"/>
      <c r="E8" s="286"/>
      <c r="F8" s="286"/>
      <c r="G8" s="286"/>
      <c r="H8" s="286"/>
      <c r="I8" s="287"/>
    </row>
    <row r="9" spans="3:9" ht="15" customHeight="1" x14ac:dyDescent="0.25">
      <c r="C9" s="285"/>
      <c r="D9" s="286"/>
      <c r="E9" s="286"/>
      <c r="F9" s="286"/>
      <c r="G9" s="286"/>
      <c r="H9" s="286"/>
      <c r="I9" s="287"/>
    </row>
    <row r="10" spans="3:9" x14ac:dyDescent="0.25">
      <c r="C10" s="285"/>
      <c r="D10" s="286"/>
      <c r="E10" s="286"/>
      <c r="F10" s="286"/>
      <c r="G10" s="286"/>
      <c r="H10" s="286"/>
      <c r="I10" s="287"/>
    </row>
    <row r="11" spans="3:9" ht="15.75" thickBot="1" x14ac:dyDescent="0.3">
      <c r="C11" s="288"/>
      <c r="D11" s="289"/>
      <c r="E11" s="289"/>
      <c r="F11" s="289"/>
      <c r="G11" s="289"/>
      <c r="H11" s="289"/>
      <c r="I11" s="290"/>
    </row>
    <row r="14" spans="3:9" ht="15" customHeight="1" x14ac:dyDescent="0.25"/>
    <row r="15" spans="3:9" ht="15.75" customHeight="1" x14ac:dyDescent="0.25"/>
    <row r="16" spans="3:9" ht="19.5" customHeight="1" x14ac:dyDescent="0.25"/>
  </sheetData>
  <mergeCells count="2">
    <mergeCell ref="C7:I7"/>
    <mergeCell ref="C8:I1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Q389"/>
  <sheetViews>
    <sheetView showGridLines="0" zoomScaleNormal="100" workbookViewId="0">
      <selection activeCell="E46" sqref="E46"/>
    </sheetView>
  </sheetViews>
  <sheetFormatPr baseColWidth="10" defaultColWidth="11.42578125" defaultRowHeight="15" x14ac:dyDescent="0.25"/>
  <cols>
    <col min="1" max="1" width="9.5703125" style="11" customWidth="1"/>
    <col min="2" max="2" width="41.28515625" bestFit="1" customWidth="1"/>
    <col min="3" max="3" width="21.28515625" customWidth="1"/>
    <col min="4" max="4" width="16.5703125" customWidth="1"/>
    <col min="5" max="5" width="13.28515625" customWidth="1"/>
    <col min="6" max="7" width="14.28515625" customWidth="1"/>
    <col min="8" max="8" width="14.7109375" customWidth="1"/>
    <col min="9" max="9" width="1.28515625" style="5" customWidth="1"/>
    <col min="10" max="10" width="15.85546875" style="5" customWidth="1"/>
    <col min="11" max="11" width="17.7109375" style="5" customWidth="1"/>
    <col min="12" max="12" width="15.28515625" style="5" bestFit="1" customWidth="1"/>
    <col min="13" max="13" width="11.85546875" style="5" bestFit="1" customWidth="1"/>
    <col min="14" max="16384" width="11.42578125" style="5"/>
  </cols>
  <sheetData>
    <row r="1" spans="2:17" s="11" customFormat="1" x14ac:dyDescent="0.25">
      <c r="B1" s="291" t="s">
        <v>15</v>
      </c>
      <c r="C1" s="291"/>
      <c r="D1" s="291"/>
      <c r="E1" s="291"/>
      <c r="F1" s="291"/>
      <c r="G1" s="291"/>
      <c r="H1" s="291"/>
    </row>
    <row r="2" spans="2:17" ht="23.25" customHeight="1" thickBot="1" x14ac:dyDescent="0.35">
      <c r="B2" s="292"/>
      <c r="C2" s="292"/>
      <c r="D2" s="292"/>
      <c r="E2" s="292"/>
      <c r="F2" s="292"/>
      <c r="G2" s="292"/>
      <c r="H2" s="292"/>
      <c r="I2" s="12"/>
    </row>
    <row r="3" spans="2:17" ht="15" customHeight="1" x14ac:dyDescent="0.25">
      <c r="B3" s="293" t="s">
        <v>16</v>
      </c>
      <c r="C3" s="296" t="s">
        <v>17</v>
      </c>
      <c r="D3" s="296" t="s">
        <v>18</v>
      </c>
      <c r="E3" s="296" t="s">
        <v>19</v>
      </c>
      <c r="F3" s="296" t="s">
        <v>18</v>
      </c>
      <c r="G3" s="296" t="s">
        <v>19</v>
      </c>
      <c r="H3" s="296" t="s">
        <v>20</v>
      </c>
      <c r="I3" s="13"/>
    </row>
    <row r="4" spans="2:17" ht="24.75" customHeight="1" thickBot="1" x14ac:dyDescent="0.3">
      <c r="B4" s="294"/>
      <c r="C4" s="298"/>
      <c r="D4" s="298"/>
      <c r="E4" s="298"/>
      <c r="F4" s="297"/>
      <c r="G4" s="297"/>
      <c r="H4" s="297"/>
      <c r="I4" s="13"/>
    </row>
    <row r="5" spans="2:17" ht="15" customHeight="1" thickBot="1" x14ac:dyDescent="0.3">
      <c r="B5" s="295"/>
      <c r="C5" s="297"/>
      <c r="D5" s="297"/>
      <c r="E5" s="297"/>
      <c r="F5" s="117" t="s">
        <v>21</v>
      </c>
      <c r="G5" s="118" t="s">
        <v>21</v>
      </c>
      <c r="H5" s="119" t="s">
        <v>21</v>
      </c>
      <c r="I5" s="14"/>
    </row>
    <row r="6" spans="2:17" ht="15.75" thickBot="1" x14ac:dyDescent="0.3">
      <c r="B6" s="120" t="s">
        <v>22</v>
      </c>
      <c r="C6" s="121">
        <v>1848</v>
      </c>
      <c r="D6" s="122">
        <v>75</v>
      </c>
      <c r="E6" s="123">
        <v>11</v>
      </c>
      <c r="F6" s="124">
        <v>4.0584415584415584E-2</v>
      </c>
      <c r="G6" s="124">
        <v>5.9523809523809521E-3</v>
      </c>
      <c r="H6" s="125">
        <v>4.6536796536796536E-2</v>
      </c>
      <c r="I6" s="15"/>
      <c r="K6"/>
      <c r="L6"/>
      <c r="M6"/>
      <c r="N6"/>
      <c r="O6"/>
    </row>
    <row r="7" spans="2:17" x14ac:dyDescent="0.25">
      <c r="B7" s="33" t="s">
        <v>23</v>
      </c>
      <c r="C7" s="252">
        <v>868</v>
      </c>
      <c r="D7" s="46">
        <v>41</v>
      </c>
      <c r="E7" s="47">
        <v>6</v>
      </c>
      <c r="F7" s="34">
        <v>4.7235023041474651E-2</v>
      </c>
      <c r="G7" s="34">
        <v>6.9124423963133645E-3</v>
      </c>
      <c r="H7" s="35">
        <v>5.414746543778802E-2</v>
      </c>
      <c r="I7" s="16"/>
      <c r="J7" s="104"/>
      <c r="K7" s="187"/>
      <c r="L7"/>
      <c r="M7"/>
      <c r="N7"/>
      <c r="O7"/>
    </row>
    <row r="8" spans="2:17" x14ac:dyDescent="0.25">
      <c r="B8" s="36" t="s">
        <v>24</v>
      </c>
      <c r="C8" s="252">
        <v>281</v>
      </c>
      <c r="D8" s="46">
        <v>16</v>
      </c>
      <c r="E8" s="47">
        <v>4</v>
      </c>
      <c r="F8" s="37">
        <v>5.6939501779359428E-2</v>
      </c>
      <c r="G8" s="37">
        <v>1.4234875444839857E-2</v>
      </c>
      <c r="H8" s="38">
        <v>7.1174377224199295E-2</v>
      </c>
      <c r="I8" s="16"/>
      <c r="J8" s="104"/>
      <c r="K8" s="187"/>
      <c r="L8"/>
      <c r="M8"/>
      <c r="N8"/>
      <c r="O8"/>
    </row>
    <row r="9" spans="2:17" ht="15" customHeight="1" thickBot="1" x14ac:dyDescent="0.3">
      <c r="B9" s="36" t="s">
        <v>25</v>
      </c>
      <c r="C9" s="252">
        <v>699</v>
      </c>
      <c r="D9" s="46">
        <v>18</v>
      </c>
      <c r="E9" s="47">
        <v>1</v>
      </c>
      <c r="F9" s="37">
        <v>2.575107296137339E-2</v>
      </c>
      <c r="G9" s="37">
        <v>1.4306151645207439E-3</v>
      </c>
      <c r="H9" s="38">
        <v>2.7181688125894134E-2</v>
      </c>
      <c r="I9" s="16"/>
      <c r="J9" s="104"/>
      <c r="K9" s="187"/>
      <c r="L9"/>
      <c r="M9"/>
      <c r="N9"/>
      <c r="O9"/>
    </row>
    <row r="10" spans="2:17" ht="15.75" customHeight="1" thickBot="1" x14ac:dyDescent="0.3">
      <c r="B10" s="120" t="s">
        <v>26</v>
      </c>
      <c r="C10" s="121">
        <v>1149</v>
      </c>
      <c r="D10" s="126">
        <v>34</v>
      </c>
      <c r="E10" s="127">
        <v>10</v>
      </c>
      <c r="F10" s="124">
        <v>2.959094865100087E-2</v>
      </c>
      <c r="G10" s="124">
        <v>8.7032201914708437E-3</v>
      </c>
      <c r="H10" s="125">
        <v>3.8294168842471714E-2</v>
      </c>
      <c r="I10" s="15"/>
      <c r="J10" s="104"/>
      <c r="K10" s="187"/>
      <c r="L10"/>
      <c r="M10"/>
      <c r="N10"/>
      <c r="O10"/>
    </row>
    <row r="11" spans="2:17" ht="15" customHeight="1" x14ac:dyDescent="0.25">
      <c r="B11" s="33" t="s">
        <v>27</v>
      </c>
      <c r="C11" s="252">
        <v>775</v>
      </c>
      <c r="D11" s="46">
        <v>24</v>
      </c>
      <c r="E11" s="47">
        <v>7</v>
      </c>
      <c r="F11" s="34">
        <v>3.0967741935483871E-2</v>
      </c>
      <c r="G11" s="34">
        <v>9.0322580645161299E-3</v>
      </c>
      <c r="H11" s="35">
        <v>0.04</v>
      </c>
      <c r="I11" s="16"/>
      <c r="J11" s="104"/>
      <c r="K11" s="187"/>
      <c r="L11"/>
      <c r="M11"/>
      <c r="N11"/>
      <c r="O11"/>
    </row>
    <row r="12" spans="2:17" ht="15" customHeight="1" x14ac:dyDescent="0.25">
      <c r="B12" s="36" t="s">
        <v>28</v>
      </c>
      <c r="C12" s="252">
        <v>130</v>
      </c>
      <c r="D12" s="46">
        <v>2</v>
      </c>
      <c r="E12" s="47">
        <v>2</v>
      </c>
      <c r="F12" s="37">
        <v>1.5384615384615385E-2</v>
      </c>
      <c r="G12" s="37">
        <v>1.5384615384615385E-2</v>
      </c>
      <c r="H12" s="38">
        <v>3.0769230769230771E-2</v>
      </c>
      <c r="I12" s="16"/>
      <c r="J12" s="104"/>
      <c r="K12" s="187"/>
      <c r="L12"/>
      <c r="M12"/>
      <c r="N12"/>
      <c r="O12"/>
    </row>
    <row r="13" spans="2:17" ht="15.75" customHeight="1" thickBot="1" x14ac:dyDescent="0.3">
      <c r="B13" s="36" t="s">
        <v>29</v>
      </c>
      <c r="C13" s="252">
        <v>244</v>
      </c>
      <c r="D13" s="46">
        <v>8</v>
      </c>
      <c r="E13" s="47">
        <v>1</v>
      </c>
      <c r="F13" s="37">
        <v>3.2786885245901641E-2</v>
      </c>
      <c r="G13" s="37">
        <v>4.0983606557377051E-3</v>
      </c>
      <c r="H13" s="38">
        <v>3.6885245901639344E-2</v>
      </c>
      <c r="I13" s="16"/>
      <c r="J13" s="104"/>
      <c r="K13" s="187"/>
      <c r="L13"/>
      <c r="M13"/>
      <c r="N13"/>
      <c r="O13"/>
    </row>
    <row r="14" spans="2:17" ht="15.75" customHeight="1" thickBot="1" x14ac:dyDescent="0.3">
      <c r="B14" s="120" t="s">
        <v>30</v>
      </c>
      <c r="C14" s="121">
        <v>1879</v>
      </c>
      <c r="D14" s="122">
        <v>32</v>
      </c>
      <c r="E14" s="123">
        <v>8</v>
      </c>
      <c r="F14" s="124">
        <v>1.7030335284725917E-2</v>
      </c>
      <c r="G14" s="124">
        <v>4.2575838211814793E-3</v>
      </c>
      <c r="H14" s="125">
        <v>2.1287919105907396E-2</v>
      </c>
      <c r="I14" s="15"/>
      <c r="J14" s="104"/>
      <c r="K14" s="187"/>
      <c r="L14"/>
      <c r="M14"/>
      <c r="N14"/>
      <c r="O14"/>
    </row>
    <row r="15" spans="2:17" ht="15" customHeight="1" x14ac:dyDescent="0.25">
      <c r="B15" s="33" t="s">
        <v>31</v>
      </c>
      <c r="C15" s="252">
        <v>192</v>
      </c>
      <c r="D15" s="46">
        <v>7</v>
      </c>
      <c r="E15" s="47">
        <v>0</v>
      </c>
      <c r="F15" s="34">
        <v>3.6458333333333336E-2</v>
      </c>
      <c r="G15" s="34">
        <v>0</v>
      </c>
      <c r="H15" s="35">
        <v>3.6458333333333336E-2</v>
      </c>
      <c r="I15" s="16"/>
      <c r="J15" s="104"/>
      <c r="K15" s="187"/>
      <c r="L15"/>
      <c r="M15"/>
      <c r="N15"/>
      <c r="O15"/>
      <c r="P15" s="17"/>
      <c r="Q15" s="17"/>
    </row>
    <row r="16" spans="2:17" ht="15.75" customHeight="1" x14ac:dyDescent="0.25">
      <c r="B16" s="36" t="s">
        <v>32</v>
      </c>
      <c r="C16" s="252">
        <v>1479</v>
      </c>
      <c r="D16" s="46">
        <v>18</v>
      </c>
      <c r="E16" s="47">
        <v>5</v>
      </c>
      <c r="F16" s="37">
        <v>1.2170385395537525E-2</v>
      </c>
      <c r="G16" s="37">
        <v>3.3806626098715348E-3</v>
      </c>
      <c r="H16" s="38">
        <v>1.555104800540906E-2</v>
      </c>
      <c r="I16" s="16"/>
      <c r="J16" s="104"/>
      <c r="K16" s="187"/>
      <c r="L16"/>
      <c r="M16"/>
      <c r="N16"/>
      <c r="O16"/>
      <c r="P16" s="17"/>
      <c r="Q16" s="17"/>
    </row>
    <row r="17" spans="2:17" ht="15.75" customHeight="1" thickBot="1" x14ac:dyDescent="0.3">
      <c r="B17" s="3" t="s">
        <v>33</v>
      </c>
      <c r="C17" s="252">
        <v>208</v>
      </c>
      <c r="D17" s="46">
        <v>7</v>
      </c>
      <c r="E17" s="47">
        <v>3</v>
      </c>
      <c r="F17" s="37">
        <v>3.3653846153846152E-2</v>
      </c>
      <c r="G17" s="37">
        <v>1.4423076923076924E-2</v>
      </c>
      <c r="H17" s="38">
        <v>4.807692307692308E-2</v>
      </c>
      <c r="I17" s="16"/>
      <c r="J17" s="104"/>
      <c r="K17" s="187"/>
      <c r="L17"/>
      <c r="M17"/>
      <c r="N17"/>
      <c r="O17"/>
      <c r="P17" s="17"/>
      <c r="Q17" s="17"/>
    </row>
    <row r="18" spans="2:17" ht="15.75" customHeight="1" thickBot="1" x14ac:dyDescent="0.3">
      <c r="B18" s="120" t="s">
        <v>34</v>
      </c>
      <c r="C18" s="121">
        <v>3376</v>
      </c>
      <c r="D18" s="122">
        <v>120</v>
      </c>
      <c r="E18" s="123">
        <v>29</v>
      </c>
      <c r="F18" s="124">
        <v>3.5545023696682464E-2</v>
      </c>
      <c r="G18" s="124">
        <v>8.5900473933649291E-3</v>
      </c>
      <c r="H18" s="125">
        <v>4.4135071090047391E-2</v>
      </c>
      <c r="I18" s="15"/>
      <c r="J18" s="104"/>
      <c r="K18" s="187"/>
      <c r="L18"/>
      <c r="M18"/>
      <c r="N18"/>
      <c r="O18"/>
      <c r="P18" s="17"/>
      <c r="Q18" s="17"/>
    </row>
    <row r="19" spans="2:17" ht="15" customHeight="1" x14ac:dyDescent="0.25">
      <c r="B19" s="33" t="s">
        <v>35</v>
      </c>
      <c r="C19" s="252">
        <v>799</v>
      </c>
      <c r="D19" s="46">
        <v>38</v>
      </c>
      <c r="E19" s="47">
        <v>8</v>
      </c>
      <c r="F19" s="34">
        <v>4.7559449311639551E-2</v>
      </c>
      <c r="G19" s="34">
        <v>1.0012515644555695E-2</v>
      </c>
      <c r="H19" s="35">
        <v>5.7571964956195244E-2</v>
      </c>
      <c r="I19" s="16"/>
      <c r="J19" s="104"/>
      <c r="K19" s="187"/>
      <c r="L19"/>
      <c r="M19"/>
      <c r="N19"/>
      <c r="O19"/>
    </row>
    <row r="20" spans="2:17" ht="15" customHeight="1" x14ac:dyDescent="0.25">
      <c r="B20" s="36" t="s">
        <v>36</v>
      </c>
      <c r="C20" s="252">
        <v>643</v>
      </c>
      <c r="D20" s="46">
        <v>29</v>
      </c>
      <c r="E20" s="47">
        <v>8</v>
      </c>
      <c r="F20" s="37">
        <v>4.5101088646967338E-2</v>
      </c>
      <c r="G20" s="37">
        <v>1.2441679626749611E-2</v>
      </c>
      <c r="H20" s="38">
        <v>5.7542768273716953E-2</v>
      </c>
      <c r="I20" s="16"/>
      <c r="J20" s="104"/>
      <c r="K20" s="187"/>
      <c r="L20"/>
      <c r="M20"/>
      <c r="N20"/>
      <c r="O20"/>
    </row>
    <row r="21" spans="2:17" ht="15" customHeight="1" x14ac:dyDescent="0.25">
      <c r="B21" s="36" t="s">
        <v>37</v>
      </c>
      <c r="C21" s="252">
        <v>188</v>
      </c>
      <c r="D21" s="46">
        <v>7</v>
      </c>
      <c r="E21" s="47">
        <v>2</v>
      </c>
      <c r="F21" s="37">
        <v>3.7234042553191488E-2</v>
      </c>
      <c r="G21" s="37">
        <v>1.0638297872340425E-2</v>
      </c>
      <c r="H21" s="38">
        <v>4.7872340425531915E-2</v>
      </c>
      <c r="I21" s="16"/>
      <c r="J21" s="104"/>
      <c r="K21" s="187"/>
      <c r="L21"/>
      <c r="M21"/>
      <c r="N21"/>
      <c r="O21"/>
    </row>
    <row r="22" spans="2:17" ht="15" customHeight="1" x14ac:dyDescent="0.25">
      <c r="B22" s="36" t="s">
        <v>38</v>
      </c>
      <c r="C22" s="252">
        <v>318</v>
      </c>
      <c r="D22" s="46">
        <v>13</v>
      </c>
      <c r="E22" s="47">
        <v>1</v>
      </c>
      <c r="F22" s="37">
        <v>4.0880503144654086E-2</v>
      </c>
      <c r="G22" s="37">
        <v>3.1446540880503146E-3</v>
      </c>
      <c r="H22" s="38">
        <v>4.40251572327044E-2</v>
      </c>
      <c r="I22" s="16"/>
      <c r="J22" s="104"/>
      <c r="K22" s="187"/>
      <c r="L22"/>
      <c r="M22"/>
      <c r="N22"/>
      <c r="O22"/>
    </row>
    <row r="23" spans="2:17" ht="15" customHeight="1" x14ac:dyDescent="0.25">
      <c r="B23" s="36" t="s">
        <v>39</v>
      </c>
      <c r="C23" s="252">
        <v>887</v>
      </c>
      <c r="D23" s="46">
        <v>23</v>
      </c>
      <c r="E23" s="47">
        <v>7</v>
      </c>
      <c r="F23" s="37">
        <v>2.5930101465614429E-2</v>
      </c>
      <c r="G23" s="37">
        <v>7.8917700112739568E-3</v>
      </c>
      <c r="H23" s="38">
        <v>3.3821871476888386E-2</v>
      </c>
      <c r="I23" s="16"/>
      <c r="J23" s="104"/>
      <c r="K23" s="187"/>
      <c r="L23"/>
      <c r="M23"/>
      <c r="N23"/>
      <c r="O23"/>
    </row>
    <row r="24" spans="2:17" ht="15.75" customHeight="1" thickBot="1" x14ac:dyDescent="0.3">
      <c r="B24" s="36" t="s">
        <v>40</v>
      </c>
      <c r="C24" s="252">
        <v>541</v>
      </c>
      <c r="D24" s="46">
        <v>10</v>
      </c>
      <c r="E24" s="47">
        <v>3</v>
      </c>
      <c r="F24" s="37">
        <v>1.8484288354898338E-2</v>
      </c>
      <c r="G24" s="37">
        <v>5.5452865064695009E-3</v>
      </c>
      <c r="H24" s="38">
        <v>2.4029574861367836E-2</v>
      </c>
      <c r="I24" s="16"/>
      <c r="J24" s="104"/>
      <c r="K24" s="187"/>
      <c r="L24"/>
      <c r="M24"/>
      <c r="N24"/>
      <c r="O24"/>
    </row>
    <row r="25" spans="2:17" ht="15" customHeight="1" thickBot="1" x14ac:dyDescent="0.3">
      <c r="B25" s="120" t="s">
        <v>41</v>
      </c>
      <c r="C25" s="121">
        <v>871</v>
      </c>
      <c r="D25" s="122">
        <v>29</v>
      </c>
      <c r="E25" s="123">
        <v>8</v>
      </c>
      <c r="F25" s="124">
        <v>3.3295063145809413E-2</v>
      </c>
      <c r="G25" s="124">
        <v>9.1848450057405284E-3</v>
      </c>
      <c r="H25" s="125">
        <v>4.2479908151549943E-2</v>
      </c>
      <c r="I25" s="15"/>
      <c r="J25" s="104"/>
      <c r="K25" s="187"/>
      <c r="L25"/>
      <c r="M25"/>
      <c r="N25"/>
      <c r="O25"/>
    </row>
    <row r="26" spans="2:17" x14ac:dyDescent="0.25">
      <c r="B26" s="33" t="s">
        <v>42</v>
      </c>
      <c r="C26" s="252">
        <v>401</v>
      </c>
      <c r="D26" s="46">
        <v>13</v>
      </c>
      <c r="E26" s="47">
        <v>6</v>
      </c>
      <c r="F26" s="34">
        <v>3.2418952618453865E-2</v>
      </c>
      <c r="G26" s="34">
        <v>1.4962593516209476E-2</v>
      </c>
      <c r="H26" s="35">
        <v>4.738154613466334E-2</v>
      </c>
      <c r="I26" s="16"/>
      <c r="J26" s="104"/>
      <c r="K26" s="187"/>
      <c r="L26"/>
      <c r="M26"/>
      <c r="N26"/>
      <c r="O26"/>
    </row>
    <row r="27" spans="2:17" x14ac:dyDescent="0.25">
      <c r="B27" s="36" t="s">
        <v>43</v>
      </c>
      <c r="C27" s="252">
        <v>96</v>
      </c>
      <c r="D27" s="46">
        <v>4</v>
      </c>
      <c r="E27" s="47">
        <v>0</v>
      </c>
      <c r="F27" s="37">
        <v>4.1666666666666664E-2</v>
      </c>
      <c r="G27" s="37">
        <v>0</v>
      </c>
      <c r="H27" s="38">
        <v>4.1666666666666664E-2</v>
      </c>
      <c r="I27" s="16"/>
      <c r="J27" s="104"/>
      <c r="K27" s="187"/>
      <c r="L27"/>
      <c r="M27"/>
      <c r="N27"/>
      <c r="O27"/>
    </row>
    <row r="28" spans="2:17" ht="15.75" thickBot="1" x14ac:dyDescent="0.3">
      <c r="B28" s="36" t="s">
        <v>44</v>
      </c>
      <c r="C28" s="252">
        <v>374</v>
      </c>
      <c r="D28" s="46">
        <v>12</v>
      </c>
      <c r="E28" s="47">
        <v>2</v>
      </c>
      <c r="F28" s="37">
        <v>3.2085561497326207E-2</v>
      </c>
      <c r="G28" s="37">
        <v>5.3475935828877002E-3</v>
      </c>
      <c r="H28" s="38">
        <v>3.7433155080213901E-2</v>
      </c>
      <c r="I28" s="16"/>
      <c r="J28" s="104"/>
      <c r="K28" s="187"/>
      <c r="L28"/>
      <c r="M28"/>
      <c r="N28"/>
      <c r="O28"/>
    </row>
    <row r="29" spans="2:17" ht="15.75" thickBot="1" x14ac:dyDescent="0.3">
      <c r="B29" s="120" t="s">
        <v>45</v>
      </c>
      <c r="C29" s="121">
        <v>1623</v>
      </c>
      <c r="D29" s="121">
        <v>52</v>
      </c>
      <c r="E29" s="128">
        <v>11</v>
      </c>
      <c r="F29" s="124">
        <v>3.2039433148490448E-2</v>
      </c>
      <c r="G29" s="124">
        <v>6.7775723967960569E-3</v>
      </c>
      <c r="H29" s="125">
        <v>3.8817005545286505E-2</v>
      </c>
      <c r="I29" s="15"/>
      <c r="J29" s="104"/>
      <c r="K29" s="187"/>
      <c r="L29"/>
      <c r="M29"/>
      <c r="N29"/>
      <c r="O29"/>
    </row>
    <row r="30" spans="2:17" x14ac:dyDescent="0.25">
      <c r="B30" s="33" t="s">
        <v>46</v>
      </c>
      <c r="C30" s="252">
        <v>575</v>
      </c>
      <c r="D30" s="46">
        <v>23</v>
      </c>
      <c r="E30" s="47">
        <v>3</v>
      </c>
      <c r="F30" s="34">
        <v>0.04</v>
      </c>
      <c r="G30" s="34">
        <v>5.2173913043478265E-3</v>
      </c>
      <c r="H30" s="35">
        <v>4.5217391304347827E-2</v>
      </c>
      <c r="I30" s="16"/>
      <c r="J30" s="104"/>
      <c r="K30" s="187"/>
      <c r="L30"/>
      <c r="M30"/>
      <c r="N30"/>
      <c r="O30"/>
    </row>
    <row r="31" spans="2:17" x14ac:dyDescent="0.25">
      <c r="B31" s="36" t="s">
        <v>47</v>
      </c>
      <c r="C31" s="252">
        <v>866</v>
      </c>
      <c r="D31" s="46">
        <v>26</v>
      </c>
      <c r="E31" s="47">
        <v>3</v>
      </c>
      <c r="F31" s="37">
        <v>3.0023094688221709E-2</v>
      </c>
      <c r="G31" s="37">
        <v>3.4642032332563512E-3</v>
      </c>
      <c r="H31" s="38">
        <v>3.348729792147806E-2</v>
      </c>
      <c r="I31" s="16"/>
      <c r="J31" s="104"/>
      <c r="K31" s="187"/>
      <c r="L31"/>
      <c r="M31"/>
      <c r="N31"/>
      <c r="O31"/>
    </row>
    <row r="32" spans="2:17" x14ac:dyDescent="0.25">
      <c r="B32" s="3" t="s">
        <v>48</v>
      </c>
      <c r="C32" s="252">
        <v>33</v>
      </c>
      <c r="D32" s="46">
        <v>2</v>
      </c>
      <c r="E32" s="47">
        <v>0</v>
      </c>
      <c r="F32" s="37">
        <v>6.0606060606060608E-2</v>
      </c>
      <c r="G32" s="37">
        <v>0</v>
      </c>
      <c r="H32" s="38">
        <v>6.0606060606060608E-2</v>
      </c>
      <c r="I32" s="16"/>
      <c r="J32" s="104"/>
      <c r="K32" s="187"/>
      <c r="L32"/>
      <c r="M32"/>
      <c r="N32"/>
      <c r="O32"/>
    </row>
    <row r="33" spans="2:17" ht="15.75" thickBot="1" x14ac:dyDescent="0.3">
      <c r="B33" s="246" t="s">
        <v>49</v>
      </c>
      <c r="C33" s="252">
        <v>149</v>
      </c>
      <c r="D33" s="43">
        <v>1</v>
      </c>
      <c r="E33" s="48">
        <v>5</v>
      </c>
      <c r="F33" s="37">
        <v>6.7114093959731542E-3</v>
      </c>
      <c r="G33" s="37">
        <v>3.3557046979865772E-2</v>
      </c>
      <c r="H33" s="38">
        <v>4.0268456375838924E-2</v>
      </c>
      <c r="I33" s="16"/>
      <c r="J33" s="104"/>
      <c r="K33" s="187"/>
      <c r="L33"/>
      <c r="M33"/>
      <c r="N33"/>
      <c r="O33"/>
    </row>
    <row r="34" spans="2:17" ht="15.75" thickBot="1" x14ac:dyDescent="0.3">
      <c r="B34" s="120" t="s">
        <v>50</v>
      </c>
      <c r="C34" s="121">
        <v>95</v>
      </c>
      <c r="D34" s="122">
        <v>3</v>
      </c>
      <c r="E34" s="123">
        <v>1</v>
      </c>
      <c r="F34" s="124">
        <v>3.1578947368421054E-2</v>
      </c>
      <c r="G34" s="124">
        <v>1.0526315789473684E-2</v>
      </c>
      <c r="H34" s="125">
        <v>4.2105263157894736E-2</v>
      </c>
      <c r="I34" s="16"/>
      <c r="J34" s="104"/>
      <c r="K34" s="187"/>
      <c r="L34"/>
      <c r="M34"/>
      <c r="N34"/>
      <c r="O34"/>
    </row>
    <row r="35" spans="2:17" x14ac:dyDescent="0.25">
      <c r="B35" s="33" t="s">
        <v>51</v>
      </c>
      <c r="C35" s="252">
        <v>92</v>
      </c>
      <c r="D35" s="46">
        <v>3</v>
      </c>
      <c r="E35" s="47">
        <v>1</v>
      </c>
      <c r="F35" s="34">
        <v>3.2608695652173912E-2</v>
      </c>
      <c r="G35" s="34">
        <v>1.0869565217391304E-2</v>
      </c>
      <c r="H35" s="35">
        <v>4.3478260869565216E-2</v>
      </c>
      <c r="I35" s="15"/>
      <c r="J35" s="104"/>
      <c r="K35" s="187"/>
      <c r="L35"/>
      <c r="M35"/>
      <c r="N35"/>
      <c r="O35"/>
    </row>
    <row r="36" spans="2:17" x14ac:dyDescent="0.25">
      <c r="B36" s="36" t="s">
        <v>52</v>
      </c>
      <c r="C36" s="248">
        <v>2</v>
      </c>
      <c r="D36" s="43">
        <v>0</v>
      </c>
      <c r="E36" s="48">
        <v>0</v>
      </c>
      <c r="F36" s="37">
        <v>0</v>
      </c>
      <c r="G36" s="37">
        <v>0</v>
      </c>
      <c r="H36" s="38">
        <v>0</v>
      </c>
      <c r="I36" s="16"/>
      <c r="J36" s="104"/>
      <c r="K36" s="187"/>
      <c r="L36"/>
      <c r="M36"/>
      <c r="N36"/>
      <c r="O36"/>
    </row>
    <row r="37" spans="2:17" ht="15.75" thickBot="1" x14ac:dyDescent="0.3">
      <c r="B37" s="77" t="s">
        <v>53</v>
      </c>
      <c r="C37" s="222">
        <v>1</v>
      </c>
      <c r="D37" s="55">
        <v>0</v>
      </c>
      <c r="E37" s="56">
        <v>0</v>
      </c>
      <c r="F37" s="60">
        <v>0</v>
      </c>
      <c r="G37" s="60">
        <v>0</v>
      </c>
      <c r="H37" s="63">
        <v>0</v>
      </c>
      <c r="I37" s="15"/>
      <c r="J37" s="104"/>
      <c r="K37" s="187"/>
      <c r="L37"/>
      <c r="M37"/>
      <c r="N37"/>
      <c r="O37"/>
    </row>
    <row r="38" spans="2:17" ht="15.75" thickBot="1" x14ac:dyDescent="0.3">
      <c r="B38" s="120" t="s">
        <v>54</v>
      </c>
      <c r="C38" s="121">
        <v>355</v>
      </c>
      <c r="D38" s="122">
        <v>21</v>
      </c>
      <c r="E38" s="123">
        <v>4</v>
      </c>
      <c r="F38" s="124">
        <v>5.9154929577464786E-2</v>
      </c>
      <c r="G38" s="124">
        <v>1.1267605633802818E-2</v>
      </c>
      <c r="H38" s="125">
        <v>7.0422535211267609E-2</v>
      </c>
      <c r="I38" s="16"/>
      <c r="J38" s="104"/>
      <c r="K38" s="187"/>
      <c r="L38"/>
      <c r="M38"/>
      <c r="N38"/>
      <c r="O38"/>
    </row>
    <row r="39" spans="2:17" x14ac:dyDescent="0.25">
      <c r="B39" s="224" t="s">
        <v>55</v>
      </c>
      <c r="C39" s="223">
        <v>41</v>
      </c>
      <c r="D39" s="49">
        <v>1</v>
      </c>
      <c r="E39" s="50">
        <v>1</v>
      </c>
      <c r="F39" s="34">
        <v>2.4390243902439025E-2</v>
      </c>
      <c r="G39" s="34">
        <v>2.4390243902439025E-2</v>
      </c>
      <c r="H39" s="35">
        <v>4.878048780487805E-2</v>
      </c>
      <c r="I39" s="15"/>
      <c r="J39" s="258"/>
      <c r="K39" s="187"/>
      <c r="L39"/>
      <c r="M39"/>
      <c r="N39"/>
      <c r="O39"/>
    </row>
    <row r="40" spans="2:17" x14ac:dyDescent="0.25">
      <c r="B40" s="224" t="s">
        <v>56</v>
      </c>
      <c r="C40" s="223">
        <v>264</v>
      </c>
      <c r="D40" s="49">
        <v>18</v>
      </c>
      <c r="E40" s="50">
        <v>3</v>
      </c>
      <c r="F40" s="34">
        <v>6.8181818181818177E-2</v>
      </c>
      <c r="G40" s="34">
        <v>1.1363636363636364E-2</v>
      </c>
      <c r="H40" s="35">
        <v>7.9545454545454544E-2</v>
      </c>
      <c r="I40" s="16"/>
      <c r="J40" s="104"/>
      <c r="K40" s="187"/>
      <c r="L40"/>
      <c r="M40"/>
      <c r="N40"/>
      <c r="O40"/>
    </row>
    <row r="41" spans="2:17" ht="15.75" thickBot="1" x14ac:dyDescent="0.3">
      <c r="B41" s="224" t="s">
        <v>57</v>
      </c>
      <c r="C41" s="223">
        <v>50</v>
      </c>
      <c r="D41" s="49">
        <v>2</v>
      </c>
      <c r="E41" s="50">
        <v>0</v>
      </c>
      <c r="F41" s="34">
        <v>0.04</v>
      </c>
      <c r="G41" s="34">
        <v>0</v>
      </c>
      <c r="H41" s="35">
        <v>0.04</v>
      </c>
      <c r="I41" s="16"/>
      <c r="J41" s="104"/>
      <c r="K41" s="187"/>
      <c r="L41"/>
      <c r="M41"/>
      <c r="N41"/>
      <c r="O41"/>
    </row>
    <row r="42" spans="2:17" ht="15.75" thickBot="1" x14ac:dyDescent="0.3">
      <c r="B42" s="120" t="s">
        <v>58</v>
      </c>
      <c r="C42" s="121">
        <v>297</v>
      </c>
      <c r="D42" s="122">
        <v>17</v>
      </c>
      <c r="E42" s="123">
        <v>2</v>
      </c>
      <c r="F42" s="124">
        <v>5.7239057239057242E-2</v>
      </c>
      <c r="G42" s="124">
        <v>6.7340067340067337E-3</v>
      </c>
      <c r="H42" s="125">
        <v>6.3973063973063973E-2</v>
      </c>
      <c r="I42" s="15"/>
      <c r="J42" s="104"/>
      <c r="K42" s="187"/>
      <c r="L42"/>
      <c r="M42"/>
      <c r="N42"/>
      <c r="O42"/>
    </row>
    <row r="43" spans="2:17" ht="15.75" thickBot="1" x14ac:dyDescent="0.3">
      <c r="B43" s="247" t="s">
        <v>59</v>
      </c>
      <c r="C43" s="39">
        <v>297</v>
      </c>
      <c r="D43" s="51">
        <v>17</v>
      </c>
      <c r="E43" s="52">
        <v>2</v>
      </c>
      <c r="F43" s="34">
        <v>5.7239057239057242E-2</v>
      </c>
      <c r="G43" s="34">
        <v>6.7340067340067337E-3</v>
      </c>
      <c r="H43" s="35">
        <v>6.3973063973063973E-2</v>
      </c>
      <c r="I43" s="11"/>
      <c r="J43" s="104"/>
      <c r="K43" s="187"/>
      <c r="L43"/>
      <c r="M43"/>
      <c r="N43"/>
      <c r="O43"/>
      <c r="P43" s="11"/>
      <c r="Q43" s="11"/>
    </row>
    <row r="44" spans="2:17" ht="15.75" thickBot="1" x14ac:dyDescent="0.3">
      <c r="B44" s="120" t="s">
        <v>60</v>
      </c>
      <c r="C44" s="121">
        <v>101</v>
      </c>
      <c r="D44" s="122">
        <v>8</v>
      </c>
      <c r="E44" s="123">
        <v>1</v>
      </c>
      <c r="F44" s="124">
        <v>7.9207920792079209E-2</v>
      </c>
      <c r="G44" s="124">
        <v>9.9009900990099011E-3</v>
      </c>
      <c r="H44" s="125">
        <v>8.9108910891089105E-2</v>
      </c>
      <c r="I44" s="11"/>
      <c r="J44" s="104"/>
      <c r="K44" s="187"/>
      <c r="L44"/>
      <c r="M44"/>
      <c r="N44"/>
      <c r="O44"/>
      <c r="P44" s="11"/>
      <c r="Q44" s="11"/>
    </row>
    <row r="45" spans="2:17" ht="15.75" thickBot="1" x14ac:dyDescent="0.3">
      <c r="B45" s="247" t="s">
        <v>60</v>
      </c>
      <c r="C45" s="39">
        <v>101</v>
      </c>
      <c r="D45" s="51">
        <v>8</v>
      </c>
      <c r="E45" s="52">
        <v>1</v>
      </c>
      <c r="F45" s="34">
        <v>7.9207920792079209E-2</v>
      </c>
      <c r="G45" s="34">
        <v>9.9009900990099011E-3</v>
      </c>
      <c r="H45" s="35">
        <v>8.9108910891089105E-2</v>
      </c>
      <c r="I45" s="11"/>
      <c r="J45" s="104"/>
      <c r="K45" s="187"/>
      <c r="L45"/>
      <c r="M45"/>
      <c r="N45"/>
      <c r="O45"/>
      <c r="P45" s="11"/>
      <c r="Q45" s="11"/>
    </row>
    <row r="46" spans="2:17" ht="15.75" customHeight="1" thickBot="1" x14ac:dyDescent="0.3">
      <c r="B46" s="138" t="s">
        <v>61</v>
      </c>
      <c r="C46" s="130">
        <v>11594</v>
      </c>
      <c r="D46" s="130">
        <v>391</v>
      </c>
      <c r="E46" s="131">
        <v>85</v>
      </c>
      <c r="F46" s="132">
        <v>3.3724340175953077E-2</v>
      </c>
      <c r="G46" s="132">
        <v>7.331378299120235E-3</v>
      </c>
      <c r="H46" s="133">
        <v>4.1055718475073312E-2</v>
      </c>
      <c r="I46" s="11"/>
      <c r="J46" s="104"/>
      <c r="K46" s="187"/>
      <c r="L46"/>
      <c r="M46"/>
      <c r="N46"/>
      <c r="O46"/>
      <c r="P46" s="11"/>
      <c r="Q46" s="11"/>
    </row>
    <row r="47" spans="2:17" x14ac:dyDescent="0.25">
      <c r="B47" s="11"/>
      <c r="C47" s="11"/>
      <c r="D47" s="207"/>
      <c r="E47" s="11"/>
      <c r="F47" s="11"/>
      <c r="G47" s="11"/>
      <c r="H47" s="11"/>
      <c r="I47" s="11"/>
      <c r="J47" s="28"/>
      <c r="K47"/>
      <c r="L47"/>
      <c r="M47"/>
      <c r="N47"/>
      <c r="O47"/>
      <c r="P47" s="11"/>
      <c r="Q47" s="11"/>
    </row>
    <row r="48" spans="2:17" x14ac:dyDescent="0.25">
      <c r="B48" s="11"/>
      <c r="C48" s="11"/>
      <c r="D48" s="11"/>
      <c r="E48" s="11"/>
      <c r="F48" s="11"/>
      <c r="G48" s="11"/>
      <c r="H48" s="183"/>
      <c r="I48" s="11"/>
      <c r="J48" s="103"/>
      <c r="K48" s="103"/>
      <c r="L48" s="11"/>
      <c r="M48" s="11"/>
      <c r="N48" s="11"/>
      <c r="O48" s="11"/>
      <c r="P48" s="11"/>
      <c r="Q48" s="11"/>
    </row>
    <row r="49" spans="2:17" x14ac:dyDescent="0.25">
      <c r="B49" s="11"/>
      <c r="C49" s="103"/>
      <c r="D49" s="11"/>
      <c r="E49" s="11"/>
      <c r="F49" s="11"/>
      <c r="G49" s="11"/>
      <c r="H49" s="11"/>
      <c r="I49" s="11"/>
      <c r="J49" s="103"/>
      <c r="K49" s="103"/>
      <c r="L49" s="11"/>
      <c r="M49" s="11"/>
      <c r="N49" s="11"/>
      <c r="O49" s="11"/>
      <c r="P49" s="11"/>
      <c r="Q49" s="11"/>
    </row>
    <row r="50" spans="2:17" x14ac:dyDescent="0.25">
      <c r="B50" s="11"/>
      <c r="C50" s="11"/>
      <c r="D50" s="11"/>
      <c r="E50" s="11"/>
      <c r="F50" s="11"/>
      <c r="G50" s="11"/>
      <c r="H50" s="11"/>
      <c r="I50" s="11"/>
      <c r="J50" s="103"/>
      <c r="K50" s="103"/>
      <c r="L50" s="11"/>
      <c r="M50" s="11"/>
      <c r="N50" s="11"/>
      <c r="O50" s="11"/>
      <c r="P50" s="11"/>
      <c r="Q50" s="11"/>
    </row>
    <row r="51" spans="2:17" x14ac:dyDescent="0.25">
      <c r="B51" s="11"/>
      <c r="C51" s="11"/>
      <c r="D51" s="11"/>
      <c r="E51" s="11"/>
      <c r="F51" s="11"/>
      <c r="G51" s="11"/>
      <c r="H51" s="11"/>
      <c r="I51" s="11"/>
      <c r="J51" s="103"/>
      <c r="K51" s="103"/>
      <c r="L51" s="11"/>
      <c r="M51" s="11"/>
      <c r="N51" s="11"/>
      <c r="O51" s="11"/>
      <c r="P51" s="11"/>
      <c r="Q51" s="11"/>
    </row>
    <row r="52" spans="2:17" x14ac:dyDescent="0.25">
      <c r="B52" s="11"/>
      <c r="C52" s="11"/>
      <c r="D52" s="11"/>
      <c r="E52" s="11"/>
      <c r="F52" s="11"/>
      <c r="G52" s="11"/>
      <c r="H52" s="11"/>
      <c r="I52" s="11"/>
      <c r="J52" s="103"/>
      <c r="K52" s="103"/>
      <c r="L52" s="11"/>
      <c r="M52" s="11"/>
      <c r="N52" s="11"/>
      <c r="O52" s="11"/>
      <c r="P52" s="11"/>
      <c r="Q52" s="11"/>
    </row>
    <row r="53" spans="2:17" x14ac:dyDescent="0.25">
      <c r="B53" s="11"/>
      <c r="C53" s="11"/>
      <c r="D53" s="11"/>
      <c r="E53" s="11"/>
      <c r="F53" s="11"/>
      <c r="G53" s="11"/>
      <c r="H53" s="11"/>
      <c r="I53" s="11"/>
      <c r="J53" s="103"/>
      <c r="K53" s="103"/>
      <c r="L53" s="11"/>
      <c r="M53" s="11"/>
      <c r="N53" s="11"/>
      <c r="O53" s="11"/>
      <c r="P53" s="11"/>
      <c r="Q53" s="11"/>
    </row>
    <row r="54" spans="2:17" x14ac:dyDescent="0.25">
      <c r="B54" s="11"/>
      <c r="C54" s="11"/>
      <c r="D54" s="11"/>
      <c r="E54" s="11"/>
      <c r="F54" s="11"/>
      <c r="G54" s="11"/>
      <c r="H54" s="11"/>
      <c r="I54" s="11"/>
      <c r="J54" s="103"/>
      <c r="K54" s="103"/>
      <c r="L54" s="11"/>
      <c r="M54" s="11"/>
      <c r="N54" s="11"/>
      <c r="O54" s="11"/>
      <c r="P54" s="11"/>
      <c r="Q54" s="11"/>
    </row>
    <row r="55" spans="2:17" x14ac:dyDescent="0.25">
      <c r="B55" s="11"/>
      <c r="C55" s="11"/>
      <c r="D55" s="11"/>
      <c r="E55" s="11"/>
      <c r="F55" s="11"/>
      <c r="G55" s="11"/>
      <c r="H55" s="11"/>
      <c r="I55" s="11"/>
      <c r="J55" s="103"/>
      <c r="K55" s="103"/>
      <c r="L55" s="11"/>
      <c r="M55" s="11"/>
      <c r="N55" s="11"/>
      <c r="O55" s="11"/>
      <c r="P55" s="11"/>
      <c r="Q55" s="11"/>
    </row>
    <row r="56" spans="2:17" x14ac:dyDescent="0.25">
      <c r="B56" s="11"/>
      <c r="C56" s="11"/>
      <c r="D56" s="11"/>
      <c r="E56" s="11"/>
      <c r="F56" s="11"/>
      <c r="G56" s="11"/>
      <c r="H56" s="11"/>
      <c r="I56" s="11"/>
      <c r="J56" s="103"/>
      <c r="K56" s="103"/>
      <c r="L56" s="11"/>
      <c r="M56" s="11"/>
      <c r="N56" s="11"/>
      <c r="O56" s="11"/>
      <c r="P56" s="11"/>
      <c r="Q56" s="11"/>
    </row>
    <row r="57" spans="2:17" x14ac:dyDescent="0.25">
      <c r="B57" s="11"/>
      <c r="C57" s="11"/>
      <c r="D57" s="11"/>
      <c r="E57" s="11"/>
      <c r="F57" s="11"/>
      <c r="G57" s="11"/>
      <c r="H57" s="11"/>
      <c r="I57" s="11"/>
      <c r="J57" s="103"/>
      <c r="K57" s="103"/>
      <c r="L57" s="11"/>
      <c r="M57" s="11"/>
      <c r="N57" s="11"/>
      <c r="O57" s="11"/>
      <c r="P57" s="11"/>
      <c r="Q57" s="11"/>
    </row>
    <row r="58" spans="2:17" x14ac:dyDescent="0.25">
      <c r="B58" s="11"/>
      <c r="C58" s="11"/>
      <c r="D58" s="11"/>
      <c r="E58" s="11"/>
      <c r="F58" s="11"/>
      <c r="G58" s="11"/>
      <c r="H58" s="11"/>
      <c r="I58" s="11"/>
      <c r="J58" s="103"/>
      <c r="K58" s="103"/>
      <c r="L58" s="11"/>
      <c r="M58" s="11"/>
      <c r="N58" s="11"/>
      <c r="O58" s="11"/>
      <c r="P58" s="11"/>
      <c r="Q58" s="11"/>
    </row>
    <row r="59" spans="2:17" x14ac:dyDescent="0.25">
      <c r="B59" s="11"/>
      <c r="C59" s="11"/>
      <c r="D59" s="11"/>
      <c r="E59" s="11"/>
      <c r="F59" s="11"/>
      <c r="G59" s="11"/>
      <c r="H59" s="11"/>
      <c r="I59" s="11"/>
      <c r="J59" s="103"/>
      <c r="K59" s="103"/>
      <c r="L59" s="11"/>
      <c r="M59" s="11"/>
      <c r="N59" s="11"/>
      <c r="O59" s="11"/>
      <c r="P59" s="11"/>
      <c r="Q59" s="11"/>
    </row>
    <row r="60" spans="2:17" x14ac:dyDescent="0.25">
      <c r="B60" s="11"/>
      <c r="C60" s="11"/>
      <c r="D60" s="11"/>
      <c r="E60" s="11"/>
      <c r="F60" s="11"/>
      <c r="G60" s="11"/>
      <c r="H60" s="11"/>
      <c r="I60" s="11"/>
      <c r="J60" s="103"/>
      <c r="K60" s="103"/>
      <c r="L60" s="11"/>
      <c r="M60" s="11"/>
      <c r="N60" s="11"/>
      <c r="O60" s="11"/>
      <c r="P60" s="11"/>
      <c r="Q60" s="11"/>
    </row>
    <row r="61" spans="2:17" x14ac:dyDescent="0.25">
      <c r="B61" s="11"/>
      <c r="C61" s="11"/>
      <c r="D61" s="11"/>
      <c r="E61" s="11"/>
      <c r="F61" s="11"/>
      <c r="G61" s="11"/>
      <c r="H61" s="11"/>
      <c r="I61" s="11"/>
      <c r="J61" s="103"/>
      <c r="K61" s="103"/>
      <c r="L61" s="11"/>
      <c r="M61" s="11"/>
      <c r="N61" s="11"/>
      <c r="O61" s="11"/>
      <c r="P61" s="11"/>
      <c r="Q61" s="11"/>
    </row>
    <row r="62" spans="2:17" x14ac:dyDescent="0.25">
      <c r="B62" s="11"/>
      <c r="C62" s="11"/>
      <c r="D62" s="11"/>
      <c r="E62" s="11"/>
      <c r="F62" s="11"/>
      <c r="G62" s="11"/>
      <c r="H62" s="11"/>
      <c r="I62" s="11"/>
      <c r="J62" s="103"/>
      <c r="K62" s="103"/>
      <c r="L62" s="11"/>
      <c r="M62" s="11"/>
      <c r="N62" s="11"/>
      <c r="O62" s="11"/>
      <c r="P62" s="11"/>
      <c r="Q62" s="11"/>
    </row>
    <row r="63" spans="2:17" x14ac:dyDescent="0.25">
      <c r="B63" s="11"/>
      <c r="C63" s="11"/>
      <c r="D63" s="11"/>
      <c r="E63" s="11"/>
      <c r="F63" s="11"/>
      <c r="G63" s="11"/>
      <c r="H63" s="11"/>
      <c r="I63" s="11"/>
      <c r="J63" s="103"/>
      <c r="K63" s="103"/>
      <c r="L63" s="11"/>
      <c r="M63" s="11"/>
      <c r="N63" s="11"/>
      <c r="O63" s="11"/>
      <c r="P63" s="11"/>
      <c r="Q63" s="11"/>
    </row>
    <row r="64" spans="2:17" x14ac:dyDescent="0.25">
      <c r="B64" s="11"/>
      <c r="C64" s="11"/>
      <c r="D64" s="11"/>
      <c r="E64" s="11"/>
      <c r="F64" s="11"/>
      <c r="G64" s="11"/>
      <c r="H64" s="11"/>
      <c r="I64" s="11"/>
      <c r="J64" s="103"/>
      <c r="K64" s="103"/>
      <c r="L64" s="11"/>
      <c r="M64" s="11"/>
      <c r="N64" s="11"/>
      <c r="O64" s="11"/>
      <c r="P64" s="11"/>
      <c r="Q64" s="11"/>
    </row>
    <row r="65" spans="2:17" x14ac:dyDescent="0.25">
      <c r="B65" s="11"/>
      <c r="C65" s="11"/>
      <c r="D65" s="11"/>
      <c r="E65" s="11"/>
      <c r="F65" s="11"/>
      <c r="G65" s="11"/>
      <c r="H65" s="11"/>
      <c r="I65" s="11"/>
      <c r="J65" s="103"/>
      <c r="K65" s="103"/>
      <c r="L65" s="11"/>
      <c r="M65" s="11"/>
      <c r="N65" s="11"/>
      <c r="O65" s="11"/>
      <c r="P65" s="11"/>
      <c r="Q65" s="11"/>
    </row>
    <row r="66" spans="2:17" x14ac:dyDescent="0.25">
      <c r="B66" s="11"/>
      <c r="C66" s="11"/>
      <c r="D66" s="11"/>
      <c r="E66" s="11"/>
      <c r="F66" s="11"/>
      <c r="G66" s="11"/>
      <c r="H66" s="11"/>
      <c r="I66" s="11"/>
      <c r="J66" s="103"/>
      <c r="K66" s="103"/>
      <c r="L66" s="11"/>
      <c r="M66" s="11"/>
      <c r="N66" s="11"/>
      <c r="O66" s="11"/>
      <c r="P66" s="11"/>
      <c r="Q66" s="11"/>
    </row>
    <row r="67" spans="2:17" x14ac:dyDescent="0.25">
      <c r="B67" s="11"/>
      <c r="C67" s="11"/>
      <c r="D67" s="11"/>
      <c r="E67" s="11"/>
      <c r="F67" s="11"/>
      <c r="G67" s="11"/>
      <c r="H67" s="11"/>
      <c r="I67" s="11"/>
      <c r="J67" s="103"/>
      <c r="K67" s="103"/>
      <c r="L67" s="11"/>
      <c r="M67" s="11"/>
      <c r="N67" s="11"/>
      <c r="O67" s="11"/>
      <c r="P67" s="11"/>
      <c r="Q67" s="11"/>
    </row>
    <row r="68" spans="2:17" x14ac:dyDescent="0.25">
      <c r="B68" s="11"/>
      <c r="C68" s="11"/>
      <c r="D68" s="11"/>
      <c r="E68" s="11"/>
      <c r="F68" s="11"/>
      <c r="G68" s="11"/>
      <c r="H68" s="11"/>
      <c r="I68" s="11"/>
      <c r="J68" s="103"/>
      <c r="K68" s="103"/>
      <c r="L68" s="11"/>
      <c r="M68" s="11"/>
      <c r="N68" s="11"/>
      <c r="O68" s="11"/>
      <c r="P68" s="11"/>
      <c r="Q68" s="11"/>
    </row>
    <row r="69" spans="2:17" x14ac:dyDescent="0.25">
      <c r="B69" s="11"/>
      <c r="C69" s="11"/>
      <c r="D69" s="11"/>
      <c r="E69" s="11"/>
      <c r="F69" s="11"/>
      <c r="G69" s="11"/>
      <c r="H69" s="11"/>
      <c r="I69" s="11"/>
      <c r="J69" s="103"/>
      <c r="K69" s="103"/>
      <c r="L69" s="11"/>
      <c r="M69" s="11"/>
      <c r="N69" s="11"/>
      <c r="O69" s="11"/>
      <c r="P69" s="11"/>
      <c r="Q69" s="11"/>
    </row>
    <row r="70" spans="2:17" x14ac:dyDescent="0.25">
      <c r="B70" s="11"/>
      <c r="C70" s="11"/>
      <c r="D70" s="11"/>
      <c r="E70" s="11"/>
      <c r="F70" s="11"/>
      <c r="G70" s="11"/>
      <c r="H70" s="11"/>
      <c r="I70" s="11"/>
      <c r="J70" s="103"/>
      <c r="K70" s="103"/>
      <c r="L70" s="11"/>
      <c r="M70" s="11"/>
      <c r="N70" s="11"/>
      <c r="O70" s="11"/>
      <c r="P70" s="11"/>
      <c r="Q70" s="11"/>
    </row>
    <row r="71" spans="2:17" x14ac:dyDescent="0.25">
      <c r="B71" s="11"/>
      <c r="C71" s="11"/>
      <c r="D71" s="11"/>
      <c r="E71" s="11"/>
      <c r="F71" s="11"/>
      <c r="G71" s="11"/>
      <c r="H71" s="11"/>
      <c r="I71" s="11"/>
      <c r="J71" s="103"/>
      <c r="K71" s="103"/>
      <c r="L71" s="11"/>
      <c r="M71" s="11"/>
      <c r="N71" s="11"/>
      <c r="O71" s="11"/>
      <c r="P71" s="11"/>
      <c r="Q71" s="11"/>
    </row>
    <row r="72" spans="2:17" x14ac:dyDescent="0.25">
      <c r="B72" s="11"/>
      <c r="C72" s="11"/>
      <c r="D72" s="11"/>
      <c r="E72" s="11"/>
      <c r="F72" s="11"/>
      <c r="G72" s="11"/>
      <c r="H72" s="11"/>
      <c r="I72" s="11"/>
      <c r="J72" s="103"/>
      <c r="K72" s="103"/>
      <c r="L72" s="11"/>
      <c r="M72" s="11"/>
      <c r="N72" s="11"/>
      <c r="O72" s="11"/>
      <c r="P72" s="11"/>
      <c r="Q72" s="11"/>
    </row>
    <row r="73" spans="2:17" x14ac:dyDescent="0.25">
      <c r="B73" s="11"/>
      <c r="C73" s="11"/>
      <c r="D73" s="11"/>
      <c r="E73" s="11"/>
      <c r="F73" s="11"/>
      <c r="G73" s="11"/>
      <c r="H73" s="11"/>
      <c r="I73" s="11"/>
      <c r="J73" s="103"/>
      <c r="K73" s="103"/>
      <c r="L73" s="11"/>
      <c r="M73" s="11"/>
      <c r="N73" s="11"/>
      <c r="O73" s="11"/>
      <c r="P73" s="11"/>
      <c r="Q73" s="11"/>
    </row>
    <row r="74" spans="2:17" x14ac:dyDescent="0.25">
      <c r="B74" s="11"/>
      <c r="C74" s="11"/>
      <c r="D74" s="11"/>
      <c r="E74" s="11"/>
      <c r="F74" s="11"/>
      <c r="G74" s="11"/>
      <c r="H74" s="11"/>
      <c r="I74" s="11"/>
      <c r="J74" s="103"/>
      <c r="K74" s="103"/>
      <c r="L74" s="11"/>
      <c r="M74" s="11"/>
      <c r="N74" s="11"/>
      <c r="O74" s="11"/>
      <c r="P74" s="11"/>
      <c r="Q74" s="11"/>
    </row>
    <row r="75" spans="2:17" x14ac:dyDescent="0.25">
      <c r="B75" s="11"/>
      <c r="C75" s="11"/>
      <c r="D75" s="11"/>
      <c r="E75" s="11"/>
      <c r="F75" s="11"/>
      <c r="G75" s="11"/>
      <c r="H75" s="11"/>
      <c r="I75" s="11"/>
      <c r="J75" s="103"/>
      <c r="K75" s="103"/>
      <c r="L75" s="11"/>
      <c r="M75" s="11"/>
      <c r="N75" s="11"/>
      <c r="O75" s="11"/>
      <c r="P75" s="11"/>
      <c r="Q75" s="11"/>
    </row>
    <row r="76" spans="2:17" x14ac:dyDescent="0.25">
      <c r="B76" s="11"/>
      <c r="C76" s="11"/>
      <c r="D76" s="11"/>
      <c r="E76" s="11"/>
      <c r="F76" s="11"/>
      <c r="G76" s="11"/>
      <c r="H76" s="11"/>
      <c r="I76" s="11"/>
      <c r="J76" s="103"/>
      <c r="K76" s="103"/>
      <c r="L76" s="11"/>
      <c r="M76" s="11"/>
      <c r="N76" s="11"/>
      <c r="O76" s="11"/>
      <c r="P76" s="11"/>
      <c r="Q76" s="11"/>
    </row>
    <row r="77" spans="2:17" x14ac:dyDescent="0.25">
      <c r="B77" s="11"/>
      <c r="C77" s="11"/>
      <c r="D77" s="11"/>
      <c r="E77" s="11"/>
      <c r="F77" s="11"/>
      <c r="G77" s="11"/>
      <c r="H77" s="11"/>
      <c r="I77" s="11"/>
      <c r="J77" s="103"/>
      <c r="K77" s="103"/>
      <c r="L77" s="11"/>
      <c r="M77" s="11"/>
      <c r="N77" s="11"/>
      <c r="O77" s="11"/>
      <c r="P77" s="11"/>
      <c r="Q77" s="11"/>
    </row>
    <row r="78" spans="2:17" x14ac:dyDescent="0.25">
      <c r="B78" s="11"/>
      <c r="C78" s="11"/>
      <c r="D78" s="11"/>
      <c r="E78" s="11"/>
      <c r="F78" s="11"/>
      <c r="G78" s="11"/>
      <c r="H78" s="11"/>
      <c r="I78" s="11"/>
      <c r="J78" s="103"/>
      <c r="K78" s="103"/>
      <c r="L78" s="11"/>
      <c r="M78" s="11"/>
      <c r="N78" s="11"/>
      <c r="O78" s="11"/>
      <c r="P78" s="11"/>
      <c r="Q78" s="11"/>
    </row>
    <row r="79" spans="2:17" x14ac:dyDescent="0.25">
      <c r="B79" s="11"/>
      <c r="C79" s="11"/>
      <c r="D79" s="11"/>
      <c r="E79" s="11"/>
      <c r="F79" s="11"/>
      <c r="G79" s="11"/>
      <c r="H79" s="11"/>
      <c r="I79" s="11"/>
      <c r="J79" s="103"/>
      <c r="K79" s="103"/>
      <c r="L79" s="11"/>
      <c r="M79" s="11"/>
      <c r="N79" s="11"/>
      <c r="O79" s="11"/>
      <c r="P79" s="11"/>
      <c r="Q79" s="11"/>
    </row>
    <row r="80" spans="2:17" x14ac:dyDescent="0.25">
      <c r="B80" s="11"/>
      <c r="C80" s="11"/>
      <c r="D80" s="11"/>
      <c r="E80" s="11"/>
      <c r="F80" s="11"/>
      <c r="G80" s="11"/>
      <c r="H80" s="11"/>
      <c r="I80" s="11"/>
      <c r="J80" s="103"/>
      <c r="K80" s="103"/>
      <c r="L80" s="11"/>
      <c r="M80" s="11"/>
      <c r="N80" s="11"/>
      <c r="O80" s="11"/>
      <c r="P80" s="11"/>
      <c r="Q80" s="11"/>
    </row>
    <row r="81" spans="2:17" x14ac:dyDescent="0.25">
      <c r="B81" s="11"/>
      <c r="C81" s="11"/>
      <c r="D81" s="11"/>
      <c r="E81" s="11"/>
      <c r="F81" s="11"/>
      <c r="G81" s="11"/>
      <c r="H81" s="11"/>
      <c r="I81" s="11"/>
      <c r="J81" s="103"/>
      <c r="K81" s="103"/>
      <c r="L81" s="11"/>
      <c r="M81" s="11"/>
      <c r="N81" s="11"/>
      <c r="O81" s="11"/>
      <c r="P81" s="11"/>
      <c r="Q81" s="11"/>
    </row>
    <row r="82" spans="2:17" x14ac:dyDescent="0.25">
      <c r="B82" s="11"/>
      <c r="C82" s="11"/>
      <c r="D82" s="11"/>
      <c r="E82" s="11"/>
      <c r="F82" s="11"/>
      <c r="G82" s="11"/>
      <c r="H82" s="11"/>
      <c r="I82" s="11"/>
      <c r="J82" s="103"/>
      <c r="K82" s="103"/>
      <c r="L82" s="11"/>
      <c r="M82" s="11"/>
      <c r="N82" s="11"/>
      <c r="O82" s="11"/>
      <c r="P82" s="11"/>
      <c r="Q82" s="11"/>
    </row>
    <row r="83" spans="2:17" x14ac:dyDescent="0.25">
      <c r="B83" s="11"/>
      <c r="C83" s="11"/>
      <c r="D83" s="11"/>
      <c r="E83" s="11"/>
      <c r="F83" s="11"/>
      <c r="G83" s="11"/>
      <c r="H83" s="11"/>
      <c r="I83" s="11"/>
      <c r="J83" s="103"/>
      <c r="K83" s="103"/>
      <c r="L83" s="11"/>
      <c r="M83" s="11"/>
      <c r="N83" s="11"/>
      <c r="O83" s="11"/>
      <c r="P83" s="11"/>
      <c r="Q83" s="11"/>
    </row>
    <row r="84" spans="2:17" x14ac:dyDescent="0.25">
      <c r="B84" s="11"/>
      <c r="C84" s="11"/>
      <c r="D84" s="11"/>
      <c r="E84" s="11"/>
      <c r="F84" s="11"/>
      <c r="G84" s="11"/>
      <c r="H84" s="11"/>
      <c r="I84" s="11"/>
      <c r="J84" s="103"/>
      <c r="K84" s="103"/>
      <c r="L84" s="11"/>
      <c r="M84" s="11"/>
      <c r="N84" s="11"/>
      <c r="O84" s="11"/>
      <c r="P84" s="11"/>
      <c r="Q84" s="11"/>
    </row>
    <row r="85" spans="2:17" x14ac:dyDescent="0.25">
      <c r="B85" s="11"/>
      <c r="C85" s="11"/>
      <c r="D85" s="11"/>
      <c r="E85" s="11"/>
      <c r="F85" s="11"/>
      <c r="G85" s="11"/>
      <c r="H85" s="11"/>
      <c r="I85" s="11"/>
      <c r="J85" s="103"/>
      <c r="K85" s="103"/>
      <c r="L85" s="11"/>
      <c r="M85" s="11"/>
      <c r="N85" s="11"/>
      <c r="O85" s="11"/>
      <c r="P85" s="11"/>
      <c r="Q85" s="11"/>
    </row>
    <row r="86" spans="2:17" x14ac:dyDescent="0.25">
      <c r="B86" s="11"/>
      <c r="C86" s="11"/>
      <c r="D86" s="11"/>
      <c r="E86" s="11"/>
      <c r="F86" s="11"/>
      <c r="G86" s="11"/>
      <c r="H86" s="11"/>
      <c r="I86" s="11"/>
      <c r="J86" s="103"/>
      <c r="K86" s="103"/>
      <c r="L86" s="11"/>
      <c r="M86" s="11"/>
      <c r="N86" s="11"/>
      <c r="O86" s="11"/>
      <c r="P86" s="11"/>
      <c r="Q86" s="11"/>
    </row>
    <row r="87" spans="2:17" x14ac:dyDescent="0.25">
      <c r="B87" s="11"/>
      <c r="C87" s="11"/>
      <c r="D87" s="11"/>
      <c r="E87" s="11"/>
      <c r="F87" s="11"/>
      <c r="G87" s="11"/>
      <c r="H87" s="11"/>
      <c r="I87" s="11"/>
      <c r="J87" s="103"/>
      <c r="K87" s="103"/>
      <c r="L87" s="11"/>
      <c r="M87" s="11"/>
      <c r="N87" s="11"/>
      <c r="O87" s="11"/>
      <c r="P87" s="11"/>
      <c r="Q87" s="11"/>
    </row>
    <row r="88" spans="2:17" x14ac:dyDescent="0.25">
      <c r="B88" s="11"/>
      <c r="C88" s="11"/>
      <c r="D88" s="11"/>
      <c r="E88" s="11"/>
      <c r="F88" s="11"/>
      <c r="G88" s="11"/>
      <c r="H88" s="11"/>
      <c r="I88" s="11"/>
      <c r="J88" s="103"/>
      <c r="K88" s="103"/>
      <c r="L88" s="11"/>
      <c r="M88" s="11"/>
      <c r="N88" s="11"/>
      <c r="O88" s="11"/>
      <c r="P88" s="11"/>
      <c r="Q88" s="11"/>
    </row>
    <row r="89" spans="2:17" x14ac:dyDescent="0.25">
      <c r="B89" s="11"/>
      <c r="C89" s="11"/>
      <c r="D89" s="11"/>
      <c r="E89" s="11"/>
      <c r="F89" s="11"/>
      <c r="G89" s="11"/>
      <c r="H89" s="11"/>
      <c r="I89" s="11"/>
      <c r="J89" s="103"/>
      <c r="K89" s="103"/>
      <c r="L89" s="11"/>
      <c r="M89" s="11"/>
      <c r="N89" s="11"/>
      <c r="O89" s="11"/>
      <c r="P89" s="11"/>
      <c r="Q89" s="11"/>
    </row>
    <row r="90" spans="2:17" x14ac:dyDescent="0.25">
      <c r="B90" s="11"/>
      <c r="C90" s="11"/>
      <c r="D90" s="11"/>
      <c r="E90" s="11"/>
      <c r="F90" s="11"/>
      <c r="G90" s="11"/>
      <c r="H90" s="11"/>
      <c r="I90" s="11"/>
      <c r="J90" s="103"/>
      <c r="K90" s="103"/>
      <c r="L90" s="11"/>
      <c r="M90" s="11"/>
      <c r="N90" s="11"/>
      <c r="O90" s="11"/>
      <c r="P90" s="11"/>
      <c r="Q90" s="11"/>
    </row>
    <row r="91" spans="2:17" x14ac:dyDescent="0.25">
      <c r="B91" s="11"/>
      <c r="C91" s="11"/>
      <c r="D91" s="11"/>
      <c r="E91" s="11"/>
      <c r="F91" s="11"/>
      <c r="G91" s="11"/>
      <c r="H91" s="11"/>
      <c r="I91" s="11"/>
      <c r="J91" s="103"/>
      <c r="K91" s="103"/>
      <c r="L91" s="11"/>
      <c r="M91" s="11"/>
      <c r="N91" s="11"/>
      <c r="O91" s="11"/>
      <c r="P91" s="11"/>
      <c r="Q91" s="11"/>
    </row>
    <row r="92" spans="2:17" x14ac:dyDescent="0.25">
      <c r="B92" s="11"/>
      <c r="C92" s="11"/>
      <c r="D92" s="11"/>
      <c r="E92" s="11"/>
      <c r="F92" s="11"/>
      <c r="G92" s="11"/>
      <c r="H92" s="11"/>
      <c r="I92" s="11"/>
      <c r="J92" s="103"/>
      <c r="K92" s="103"/>
      <c r="L92" s="11"/>
      <c r="M92" s="11"/>
      <c r="N92" s="11"/>
      <c r="O92" s="11"/>
      <c r="P92" s="11"/>
      <c r="Q92" s="11"/>
    </row>
    <row r="93" spans="2:17" x14ac:dyDescent="0.25">
      <c r="B93" s="11"/>
      <c r="C93" s="11"/>
      <c r="D93" s="11"/>
      <c r="E93" s="11"/>
      <c r="F93" s="11"/>
      <c r="G93" s="11"/>
      <c r="H93" s="11"/>
      <c r="I93" s="11"/>
      <c r="J93" s="103"/>
      <c r="K93" s="103"/>
      <c r="L93" s="11"/>
      <c r="M93" s="11"/>
      <c r="N93" s="11"/>
      <c r="O93" s="11"/>
      <c r="P93" s="11"/>
      <c r="Q93" s="11"/>
    </row>
    <row r="94" spans="2:17" x14ac:dyDescent="0.25">
      <c r="B94" s="11"/>
      <c r="C94" s="11"/>
      <c r="D94" s="11"/>
      <c r="E94" s="11"/>
      <c r="F94" s="11"/>
      <c r="G94" s="11"/>
      <c r="H94" s="11"/>
      <c r="I94" s="11"/>
      <c r="J94" s="103"/>
      <c r="K94" s="103"/>
      <c r="L94" s="11"/>
      <c r="M94" s="11"/>
      <c r="N94" s="11"/>
      <c r="O94" s="11"/>
      <c r="P94" s="11"/>
      <c r="Q94" s="11"/>
    </row>
    <row r="95" spans="2:17" x14ac:dyDescent="0.25">
      <c r="B95" s="11"/>
      <c r="C95" s="11"/>
      <c r="D95" s="11"/>
      <c r="E95" s="11"/>
      <c r="F95" s="11"/>
      <c r="G95" s="11"/>
      <c r="H95" s="11"/>
      <c r="I95" s="11"/>
      <c r="J95" s="103"/>
      <c r="K95" s="103"/>
      <c r="L95" s="11"/>
      <c r="M95" s="11"/>
      <c r="N95" s="11"/>
      <c r="O95" s="11"/>
      <c r="P95" s="11"/>
      <c r="Q95" s="11"/>
    </row>
    <row r="96" spans="2:17" x14ac:dyDescent="0.25">
      <c r="B96" s="11"/>
      <c r="C96" s="11"/>
      <c r="D96" s="11"/>
      <c r="E96" s="11"/>
      <c r="F96" s="11"/>
      <c r="G96" s="11"/>
      <c r="H96" s="11"/>
      <c r="I96" s="11"/>
      <c r="J96" s="103"/>
      <c r="K96" s="103"/>
      <c r="L96" s="11"/>
      <c r="M96" s="11"/>
      <c r="N96" s="11"/>
      <c r="O96" s="11"/>
      <c r="P96" s="11"/>
      <c r="Q96" s="11"/>
    </row>
    <row r="97" spans="2:17" x14ac:dyDescent="0.25">
      <c r="B97" s="11"/>
      <c r="C97" s="11"/>
      <c r="D97" s="11"/>
      <c r="E97" s="11"/>
      <c r="F97" s="11"/>
      <c r="G97" s="11"/>
      <c r="H97" s="11"/>
      <c r="I97" s="11"/>
      <c r="J97" s="103"/>
      <c r="K97" s="103"/>
      <c r="L97" s="11"/>
      <c r="M97" s="11"/>
      <c r="N97" s="11"/>
      <c r="O97" s="11"/>
      <c r="P97" s="11"/>
      <c r="Q97" s="11"/>
    </row>
    <row r="98" spans="2:17" x14ac:dyDescent="0.25">
      <c r="B98" s="11"/>
      <c r="C98" s="11"/>
      <c r="D98" s="11"/>
      <c r="E98" s="11"/>
      <c r="F98" s="11"/>
      <c r="G98" s="11"/>
      <c r="H98" s="11"/>
      <c r="I98" s="11"/>
      <c r="J98" s="103"/>
      <c r="K98" s="103"/>
      <c r="L98" s="11"/>
      <c r="M98" s="11"/>
      <c r="N98" s="11"/>
      <c r="O98" s="11"/>
      <c r="P98" s="11"/>
      <c r="Q98" s="11"/>
    </row>
    <row r="99" spans="2:17" x14ac:dyDescent="0.25">
      <c r="B99" s="11"/>
      <c r="C99" s="11"/>
      <c r="D99" s="11"/>
      <c r="E99" s="11"/>
      <c r="F99" s="11"/>
      <c r="G99" s="11"/>
      <c r="H99" s="11"/>
      <c r="I99" s="11"/>
      <c r="J99" s="103"/>
      <c r="K99" s="103"/>
      <c r="L99" s="11"/>
      <c r="M99" s="11"/>
      <c r="N99" s="11"/>
      <c r="O99" s="11"/>
      <c r="P99" s="11"/>
      <c r="Q99" s="11"/>
    </row>
    <row r="100" spans="2:17" ht="15" customHeight="1" x14ac:dyDescent="0.25">
      <c r="B100" s="11"/>
      <c r="C100" s="11"/>
      <c r="D100" s="11"/>
      <c r="E100" s="11"/>
      <c r="F100" s="11"/>
      <c r="G100" s="11"/>
      <c r="H100" s="11"/>
      <c r="I100" s="11"/>
      <c r="J100" s="103"/>
      <c r="K100" s="103"/>
      <c r="L100" s="11"/>
      <c r="M100" s="11"/>
      <c r="N100" s="11"/>
      <c r="O100" s="11"/>
      <c r="P100" s="11"/>
      <c r="Q100" s="11"/>
    </row>
    <row r="101" spans="2:17" ht="60.75" customHeight="1" x14ac:dyDescent="0.25">
      <c r="B101" s="11"/>
      <c r="C101" s="11"/>
      <c r="D101" s="11"/>
      <c r="E101" s="11"/>
      <c r="F101" s="11"/>
      <c r="G101" s="11"/>
      <c r="H101" s="11"/>
      <c r="I101" s="11"/>
      <c r="J101" s="103"/>
      <c r="K101" s="103"/>
      <c r="L101" s="11"/>
      <c r="M101" s="11"/>
      <c r="N101" s="11"/>
      <c r="O101" s="11"/>
      <c r="P101" s="11"/>
      <c r="Q101" s="11"/>
    </row>
    <row r="102" spans="2:17" x14ac:dyDescent="0.25">
      <c r="B102" s="11"/>
      <c r="C102" s="11"/>
      <c r="D102" s="11"/>
      <c r="E102" s="11"/>
      <c r="F102" s="11"/>
      <c r="G102" s="11"/>
      <c r="H102" s="11"/>
      <c r="I102" s="11"/>
      <c r="J102" s="103"/>
      <c r="K102" s="103"/>
      <c r="L102" s="11"/>
      <c r="M102" s="11"/>
      <c r="N102" s="11"/>
      <c r="O102" s="11"/>
      <c r="P102" s="11"/>
      <c r="Q102" s="11"/>
    </row>
    <row r="103" spans="2:17" x14ac:dyDescent="0.25">
      <c r="B103" s="11"/>
      <c r="C103" s="11"/>
      <c r="D103" s="11"/>
      <c r="E103" s="11"/>
      <c r="F103" s="11"/>
      <c r="G103" s="11"/>
      <c r="H103" s="11"/>
      <c r="I103" s="11"/>
      <c r="J103" s="103"/>
      <c r="K103" s="103"/>
      <c r="L103" s="11"/>
      <c r="M103" s="11"/>
      <c r="N103" s="11"/>
      <c r="O103" s="11"/>
      <c r="P103" s="11"/>
      <c r="Q103" s="11"/>
    </row>
    <row r="104" spans="2:17" x14ac:dyDescent="0.25">
      <c r="B104" s="11"/>
      <c r="C104" s="11"/>
      <c r="D104" s="11"/>
      <c r="E104" s="11"/>
      <c r="F104" s="11"/>
      <c r="G104" s="11"/>
      <c r="H104" s="11"/>
      <c r="I104" s="11"/>
      <c r="J104" s="103"/>
      <c r="K104" s="103"/>
      <c r="L104" s="11"/>
      <c r="M104" s="11"/>
      <c r="N104" s="11"/>
      <c r="O104" s="11"/>
      <c r="P104" s="11"/>
      <c r="Q104" s="11"/>
    </row>
    <row r="105" spans="2:17" x14ac:dyDescent="0.25">
      <c r="B105" s="11"/>
      <c r="C105" s="11"/>
      <c r="D105" s="11"/>
      <c r="E105" s="11"/>
      <c r="F105" s="11"/>
      <c r="G105" s="11"/>
      <c r="H105" s="11"/>
      <c r="I105" s="11"/>
      <c r="J105" s="103"/>
      <c r="K105" s="103"/>
      <c r="L105" s="11"/>
      <c r="M105" s="11"/>
      <c r="N105" s="11"/>
      <c r="O105" s="11"/>
      <c r="P105" s="11"/>
      <c r="Q105" s="11"/>
    </row>
    <row r="106" spans="2:17" x14ac:dyDescent="0.25">
      <c r="B106" s="11"/>
      <c r="C106" s="11"/>
      <c r="D106" s="11"/>
      <c r="E106" s="11"/>
      <c r="F106" s="11"/>
      <c r="G106" s="11"/>
      <c r="H106" s="11"/>
      <c r="I106" s="11"/>
      <c r="J106" s="103"/>
      <c r="K106" s="103"/>
      <c r="L106" s="11"/>
      <c r="M106" s="11"/>
      <c r="N106" s="11"/>
      <c r="O106" s="11"/>
      <c r="P106" s="11"/>
      <c r="Q106" s="11"/>
    </row>
    <row r="107" spans="2:17" x14ac:dyDescent="0.25">
      <c r="B107" s="11"/>
      <c r="C107" s="11"/>
      <c r="D107" s="11"/>
      <c r="E107" s="11"/>
      <c r="F107" s="11"/>
      <c r="G107" s="11"/>
      <c r="H107" s="11"/>
      <c r="I107" s="11"/>
      <c r="J107" s="103"/>
      <c r="K107" s="103"/>
      <c r="L107" s="11"/>
      <c r="M107" s="11"/>
      <c r="N107" s="11"/>
      <c r="O107" s="11"/>
      <c r="P107" s="11"/>
      <c r="Q107" s="11"/>
    </row>
    <row r="108" spans="2:17" x14ac:dyDescent="0.25">
      <c r="B108" s="11"/>
      <c r="C108" s="11"/>
      <c r="D108" s="11"/>
      <c r="E108" s="11"/>
      <c r="F108" s="11"/>
      <c r="G108" s="11"/>
      <c r="H108" s="11"/>
      <c r="I108" s="11"/>
      <c r="J108" s="103"/>
      <c r="K108" s="103"/>
      <c r="L108" s="11"/>
      <c r="M108" s="11"/>
      <c r="N108" s="11"/>
      <c r="O108" s="11"/>
      <c r="P108" s="11"/>
      <c r="Q108" s="11"/>
    </row>
    <row r="109" spans="2:17" x14ac:dyDescent="0.25">
      <c r="B109" s="11"/>
      <c r="C109" s="11"/>
      <c r="D109" s="11"/>
      <c r="E109" s="11"/>
      <c r="F109" s="11"/>
      <c r="G109" s="11"/>
      <c r="H109" s="11"/>
      <c r="I109" s="11"/>
      <c r="J109" s="103"/>
      <c r="K109" s="103"/>
      <c r="L109" s="11"/>
      <c r="M109" s="11"/>
      <c r="N109" s="11"/>
      <c r="O109" s="11"/>
      <c r="P109" s="11"/>
      <c r="Q109" s="11"/>
    </row>
    <row r="110" spans="2:17" x14ac:dyDescent="0.25">
      <c r="B110" s="11"/>
      <c r="C110" s="11"/>
      <c r="D110" s="11"/>
      <c r="E110" s="11"/>
      <c r="F110" s="11"/>
      <c r="G110" s="11"/>
      <c r="H110" s="11"/>
      <c r="I110" s="11"/>
      <c r="J110" s="103"/>
      <c r="K110" s="103"/>
      <c r="L110" s="11"/>
      <c r="M110" s="11"/>
      <c r="N110" s="11"/>
      <c r="O110" s="11"/>
      <c r="P110" s="11"/>
      <c r="Q110" s="11"/>
    </row>
    <row r="111" spans="2:17" x14ac:dyDescent="0.25">
      <c r="B111" s="11"/>
      <c r="C111" s="11"/>
      <c r="D111" s="11"/>
      <c r="E111" s="11"/>
      <c r="F111" s="11"/>
      <c r="G111" s="11"/>
      <c r="H111" s="11"/>
      <c r="I111" s="11"/>
      <c r="J111" s="103"/>
      <c r="K111" s="103"/>
      <c r="L111" s="11"/>
      <c r="M111" s="11"/>
      <c r="N111" s="11"/>
      <c r="O111" s="11"/>
      <c r="P111" s="11"/>
      <c r="Q111" s="11"/>
    </row>
    <row r="112" spans="2:17" x14ac:dyDescent="0.25">
      <c r="B112" s="11"/>
      <c r="C112" s="11"/>
      <c r="D112" s="11"/>
      <c r="E112" s="11"/>
      <c r="F112" s="11"/>
      <c r="G112" s="11"/>
      <c r="H112" s="11"/>
      <c r="I112" s="11"/>
      <c r="J112" s="103"/>
      <c r="K112" s="103"/>
      <c r="L112" s="11"/>
      <c r="M112" s="11"/>
      <c r="N112" s="11"/>
      <c r="O112" s="11"/>
      <c r="P112" s="11"/>
      <c r="Q112" s="11"/>
    </row>
    <row r="113" spans="2:17" x14ac:dyDescent="0.25">
      <c r="B113" s="11"/>
      <c r="C113" s="11"/>
      <c r="D113" s="11"/>
      <c r="E113" s="11"/>
      <c r="F113" s="11"/>
      <c r="G113" s="11"/>
      <c r="H113" s="11"/>
      <c r="I113" s="11"/>
      <c r="J113" s="103"/>
      <c r="K113" s="103"/>
      <c r="L113" s="11"/>
      <c r="M113" s="11"/>
      <c r="N113" s="11"/>
      <c r="O113" s="11"/>
      <c r="P113" s="11"/>
      <c r="Q113" s="11"/>
    </row>
    <row r="114" spans="2:17" x14ac:dyDescent="0.25">
      <c r="B114" s="11"/>
      <c r="C114" s="11"/>
      <c r="D114" s="11"/>
      <c r="E114" s="11"/>
      <c r="F114" s="11"/>
      <c r="G114" s="11"/>
      <c r="H114" s="11"/>
      <c r="I114" s="11"/>
      <c r="J114" s="103"/>
      <c r="K114" s="103"/>
      <c r="L114" s="11"/>
      <c r="M114" s="11"/>
      <c r="N114" s="11"/>
      <c r="O114" s="11"/>
      <c r="P114" s="11"/>
      <c r="Q114" s="11"/>
    </row>
    <row r="115" spans="2:17" x14ac:dyDescent="0.25">
      <c r="B115" s="11"/>
      <c r="C115" s="11"/>
      <c r="D115" s="11"/>
      <c r="E115" s="11"/>
      <c r="F115" s="11"/>
      <c r="G115" s="11"/>
      <c r="H115" s="11"/>
      <c r="I115" s="11"/>
      <c r="J115" s="103"/>
      <c r="K115" s="103"/>
      <c r="L115" s="11"/>
      <c r="M115" s="11"/>
      <c r="N115" s="11"/>
      <c r="O115" s="11"/>
      <c r="P115" s="11"/>
      <c r="Q115" s="11"/>
    </row>
    <row r="116" spans="2:17" x14ac:dyDescent="0.25">
      <c r="B116" s="11"/>
      <c r="C116" s="11"/>
      <c r="D116" s="11"/>
      <c r="E116" s="11"/>
      <c r="F116" s="11"/>
      <c r="G116" s="11"/>
      <c r="H116" s="11"/>
      <c r="I116" s="11"/>
      <c r="J116" s="103"/>
      <c r="K116" s="103"/>
      <c r="L116" s="11"/>
      <c r="M116" s="11"/>
      <c r="N116" s="11"/>
      <c r="O116" s="11"/>
      <c r="P116" s="11"/>
      <c r="Q116" s="11"/>
    </row>
    <row r="117" spans="2:17" x14ac:dyDescent="0.25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</row>
    <row r="118" spans="2:17" x14ac:dyDescent="0.25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</row>
    <row r="119" spans="2:17" x14ac:dyDescent="0.25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</row>
    <row r="120" spans="2:17" x14ac:dyDescent="0.25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</row>
    <row r="121" spans="2:17" x14ac:dyDescent="0.25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</row>
    <row r="122" spans="2:17" x14ac:dyDescent="0.25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</row>
    <row r="123" spans="2:17" x14ac:dyDescent="0.25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</row>
    <row r="124" spans="2:17" x14ac:dyDescent="0.25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</row>
    <row r="125" spans="2:17" x14ac:dyDescent="0.25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</row>
    <row r="126" spans="2:17" x14ac:dyDescent="0.25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</row>
    <row r="127" spans="2:17" x14ac:dyDescent="0.25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</row>
    <row r="128" spans="2:17" ht="42" customHeight="1" x14ac:dyDescent="0.25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</row>
    <row r="129" spans="2:17" x14ac:dyDescent="0.25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</row>
    <row r="130" spans="2:17" x14ac:dyDescent="0.25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</row>
    <row r="131" spans="2:17" x14ac:dyDescent="0.25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</row>
    <row r="132" spans="2:17" x14ac:dyDescent="0.25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</row>
    <row r="133" spans="2:17" x14ac:dyDescent="0.25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</row>
    <row r="134" spans="2:17" x14ac:dyDescent="0.25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</row>
    <row r="135" spans="2:17" x14ac:dyDescent="0.25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</row>
    <row r="136" spans="2:17" x14ac:dyDescent="0.25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</row>
    <row r="137" spans="2:17" x14ac:dyDescent="0.25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</row>
    <row r="138" spans="2:17" x14ac:dyDescent="0.25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</row>
    <row r="139" spans="2:17" x14ac:dyDescent="0.25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</row>
    <row r="140" spans="2:17" x14ac:dyDescent="0.25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</row>
    <row r="141" spans="2:17" x14ac:dyDescent="0.25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</row>
    <row r="142" spans="2:17" x14ac:dyDescent="0.25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</row>
    <row r="143" spans="2:17" x14ac:dyDescent="0.25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</row>
    <row r="144" spans="2:17" x14ac:dyDescent="0.25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</row>
    <row r="145" spans="2:17" x14ac:dyDescent="0.25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</row>
    <row r="146" spans="2:17" x14ac:dyDescent="0.25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</row>
    <row r="147" spans="2:17" x14ac:dyDescent="0.25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</row>
    <row r="148" spans="2:17" x14ac:dyDescent="0.25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</row>
    <row r="149" spans="2:17" x14ac:dyDescent="0.25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</row>
    <row r="150" spans="2:17" x14ac:dyDescent="0.25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</row>
    <row r="151" spans="2:17" x14ac:dyDescent="0.25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</row>
    <row r="152" spans="2:17" x14ac:dyDescent="0.25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</row>
    <row r="153" spans="2:17" x14ac:dyDescent="0.25"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</row>
    <row r="154" spans="2:17" x14ac:dyDescent="0.25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</row>
    <row r="155" spans="2:17" x14ac:dyDescent="0.25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</row>
    <row r="156" spans="2:17" x14ac:dyDescent="0.25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</row>
    <row r="157" spans="2:17" x14ac:dyDescent="0.25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</row>
    <row r="158" spans="2:17" x14ac:dyDescent="0.25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</row>
    <row r="159" spans="2:17" x14ac:dyDescent="0.25"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</row>
    <row r="160" spans="2:17" x14ac:dyDescent="0.25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</row>
    <row r="161" spans="2:17" x14ac:dyDescent="0.25"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</row>
    <row r="162" spans="2:17" x14ac:dyDescent="0.25"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</row>
    <row r="163" spans="2:17" x14ac:dyDescent="0.25"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</row>
    <row r="164" spans="2:17" x14ac:dyDescent="0.25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</row>
    <row r="165" spans="2:17" x14ac:dyDescent="0.25"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</row>
    <row r="166" spans="2:17" x14ac:dyDescent="0.25"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</row>
    <row r="167" spans="2:17" x14ac:dyDescent="0.25"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</row>
    <row r="168" spans="2:17" x14ac:dyDescent="0.25"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</row>
    <row r="169" spans="2:17" x14ac:dyDescent="0.25"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</row>
    <row r="170" spans="2:17" x14ac:dyDescent="0.25"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</row>
    <row r="171" spans="2:17" x14ac:dyDescent="0.25"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</row>
    <row r="172" spans="2:17" x14ac:dyDescent="0.25"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</row>
    <row r="173" spans="2:17" x14ac:dyDescent="0.25"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</row>
    <row r="174" spans="2:17" x14ac:dyDescent="0.25"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</row>
    <row r="175" spans="2:17" x14ac:dyDescent="0.25"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</row>
    <row r="176" spans="2:17" x14ac:dyDescent="0.25"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</row>
    <row r="177" spans="2:17" x14ac:dyDescent="0.25"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</row>
    <row r="178" spans="2:17" x14ac:dyDescent="0.25"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</row>
    <row r="179" spans="2:17" x14ac:dyDescent="0.25"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</row>
    <row r="180" spans="2:17" x14ac:dyDescent="0.25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</row>
    <row r="181" spans="2:17" x14ac:dyDescent="0.25"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</row>
    <row r="182" spans="2:17" x14ac:dyDescent="0.25"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</row>
    <row r="183" spans="2:17" x14ac:dyDescent="0.25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</row>
    <row r="184" spans="2:17" x14ac:dyDescent="0.25"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</row>
    <row r="185" spans="2:17" x14ac:dyDescent="0.25"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</row>
    <row r="186" spans="2:17" x14ac:dyDescent="0.25"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</row>
    <row r="187" spans="2:17" x14ac:dyDescent="0.25"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</row>
    <row r="188" spans="2:17" x14ac:dyDescent="0.25"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</row>
    <row r="189" spans="2:17" x14ac:dyDescent="0.25"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</row>
    <row r="190" spans="2:17" x14ac:dyDescent="0.25"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</row>
    <row r="191" spans="2:17" x14ac:dyDescent="0.25"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</row>
    <row r="192" spans="2:17" x14ac:dyDescent="0.25"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</row>
    <row r="193" spans="2:17" x14ac:dyDescent="0.25"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</row>
    <row r="194" spans="2:17" x14ac:dyDescent="0.25"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</row>
    <row r="195" spans="2:17" x14ac:dyDescent="0.25"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</row>
    <row r="196" spans="2:17" x14ac:dyDescent="0.25"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</row>
    <row r="197" spans="2:17" x14ac:dyDescent="0.25"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</row>
    <row r="198" spans="2:17" x14ac:dyDescent="0.25"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</row>
    <row r="199" spans="2:17" x14ac:dyDescent="0.25"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</row>
    <row r="200" spans="2:17" x14ac:dyDescent="0.25"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</row>
    <row r="201" spans="2:17" x14ac:dyDescent="0.25"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2:17" x14ac:dyDescent="0.25"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  <row r="203" spans="2:17" x14ac:dyDescent="0.25"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</row>
    <row r="204" spans="2:17" x14ac:dyDescent="0.25"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2:17" x14ac:dyDescent="0.25"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2:17" x14ac:dyDescent="0.25"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2:17" x14ac:dyDescent="0.25"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</row>
    <row r="208" spans="2:17" x14ac:dyDescent="0.25"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2:17" x14ac:dyDescent="0.25"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2:17" x14ac:dyDescent="0.25"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2:17" x14ac:dyDescent="0.25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</row>
    <row r="212" spans="2:17" x14ac:dyDescent="0.25"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</row>
    <row r="213" spans="2:17" x14ac:dyDescent="0.25"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</row>
    <row r="214" spans="2:17" x14ac:dyDescent="0.25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2:17" x14ac:dyDescent="0.25"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2:17" x14ac:dyDescent="0.25"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2:17" x14ac:dyDescent="0.25"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2:17" x14ac:dyDescent="0.25"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2:17" x14ac:dyDescent="0.25"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2:17" x14ac:dyDescent="0.25"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2:17" x14ac:dyDescent="0.25"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2:17" x14ac:dyDescent="0.25"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2:17" x14ac:dyDescent="0.25"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2:17" x14ac:dyDescent="0.25"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2:17" x14ac:dyDescent="0.25"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2:17" x14ac:dyDescent="0.25"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2:17" x14ac:dyDescent="0.25"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2:17" x14ac:dyDescent="0.25"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2:17" x14ac:dyDescent="0.25"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2:17" x14ac:dyDescent="0.25"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2:17" x14ac:dyDescent="0.25"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2:17" x14ac:dyDescent="0.25"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2:17" ht="46.5" customHeight="1" x14ac:dyDescent="0.25"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2:17" x14ac:dyDescent="0.25"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2:17" x14ac:dyDescent="0.25"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2:17" x14ac:dyDescent="0.25"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2:17" x14ac:dyDescent="0.25"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2:17" x14ac:dyDescent="0.25"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2:17" x14ac:dyDescent="0.25"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2:17" x14ac:dyDescent="0.25"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2:17" x14ac:dyDescent="0.25"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2:17" x14ac:dyDescent="0.25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2:17" x14ac:dyDescent="0.25"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2:17" x14ac:dyDescent="0.25"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  <row r="245" spans="2:17" x14ac:dyDescent="0.25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</row>
    <row r="246" spans="2:17" x14ac:dyDescent="0.25"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</row>
    <row r="247" spans="2:17" x14ac:dyDescent="0.25"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</row>
    <row r="248" spans="2:17" x14ac:dyDescent="0.25"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</row>
    <row r="249" spans="2:17" x14ac:dyDescent="0.25"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</row>
    <row r="250" spans="2:17" x14ac:dyDescent="0.25"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</row>
    <row r="251" spans="2:17" x14ac:dyDescent="0.25"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</row>
    <row r="252" spans="2:17" x14ac:dyDescent="0.25"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</row>
    <row r="253" spans="2:17" x14ac:dyDescent="0.25"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</row>
    <row r="254" spans="2:17" x14ac:dyDescent="0.25"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</row>
    <row r="255" spans="2:17" x14ac:dyDescent="0.25"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</row>
    <row r="256" spans="2:17" x14ac:dyDescent="0.25"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</row>
    <row r="257" spans="2:17" x14ac:dyDescent="0.25"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</row>
    <row r="258" spans="2:17" x14ac:dyDescent="0.25"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</row>
    <row r="259" spans="2:17" x14ac:dyDescent="0.25"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</row>
    <row r="260" spans="2:17" x14ac:dyDescent="0.25"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</row>
    <row r="261" spans="2:17" x14ac:dyDescent="0.25"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</row>
    <row r="262" spans="2:17" x14ac:dyDescent="0.25"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</row>
    <row r="263" spans="2:17" x14ac:dyDescent="0.25"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</row>
    <row r="264" spans="2:17" x14ac:dyDescent="0.25"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</row>
    <row r="265" spans="2:17" x14ac:dyDescent="0.25"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</row>
    <row r="266" spans="2:17" x14ac:dyDescent="0.25"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</row>
    <row r="267" spans="2:17" ht="15" customHeight="1" x14ac:dyDescent="0.25"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</row>
    <row r="268" spans="2:17" x14ac:dyDescent="0.25"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</row>
    <row r="269" spans="2:17" x14ac:dyDescent="0.25"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</row>
    <row r="270" spans="2:17" x14ac:dyDescent="0.25"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</row>
    <row r="271" spans="2:17" x14ac:dyDescent="0.25"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</row>
    <row r="272" spans="2:17" x14ac:dyDescent="0.25"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</row>
    <row r="273" spans="2:17" x14ac:dyDescent="0.25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</row>
    <row r="274" spans="2:17" s="11" customFormat="1" x14ac:dyDescent="0.25"/>
    <row r="275" spans="2:17" x14ac:dyDescent="0.25"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</row>
    <row r="276" spans="2:17" x14ac:dyDescent="0.25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</row>
    <row r="277" spans="2:17" x14ac:dyDescent="0.25"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</row>
    <row r="278" spans="2:17" s="11" customFormat="1" x14ac:dyDescent="0.25"/>
    <row r="279" spans="2:17" x14ac:dyDescent="0.25"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</row>
    <row r="280" spans="2:17" x14ac:dyDescent="0.25"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</row>
    <row r="281" spans="2:17" s="11" customFormat="1" x14ac:dyDescent="0.25"/>
    <row r="282" spans="2:17" x14ac:dyDescent="0.25"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</row>
    <row r="283" spans="2:17" x14ac:dyDescent="0.25"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</row>
    <row r="284" spans="2:17" x14ac:dyDescent="0.25"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</row>
    <row r="285" spans="2:17" x14ac:dyDescent="0.25"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</row>
    <row r="286" spans="2:17" x14ac:dyDescent="0.25"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</row>
    <row r="287" spans="2:17" x14ac:dyDescent="0.25"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</row>
    <row r="288" spans="2:17" s="11" customFormat="1" x14ac:dyDescent="0.25"/>
    <row r="289" spans="2:17" x14ac:dyDescent="0.25"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</row>
    <row r="290" spans="2:17" x14ac:dyDescent="0.25"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</row>
    <row r="291" spans="2:17" x14ac:dyDescent="0.25"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</row>
    <row r="292" spans="2:17" s="11" customFormat="1" x14ac:dyDescent="0.25"/>
    <row r="293" spans="2:17" x14ac:dyDescent="0.25"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</row>
    <row r="294" spans="2:17" x14ac:dyDescent="0.25"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</row>
    <row r="295" spans="2:17" s="11" customFormat="1" x14ac:dyDescent="0.25"/>
    <row r="296" spans="2:17" x14ac:dyDescent="0.25"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</row>
    <row r="297" spans="2:17" s="11" customFormat="1" x14ac:dyDescent="0.25"/>
    <row r="298" spans="2:17" x14ac:dyDescent="0.25"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</row>
    <row r="299" spans="2:17" s="11" customFormat="1" x14ac:dyDescent="0.25"/>
    <row r="300" spans="2:17" x14ac:dyDescent="0.25"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</row>
    <row r="301" spans="2:17" s="11" customFormat="1" x14ac:dyDescent="0.25"/>
    <row r="302" spans="2:17" x14ac:dyDescent="0.25"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</row>
    <row r="303" spans="2:17" s="11" customFormat="1" x14ac:dyDescent="0.25"/>
    <row r="304" spans="2:17" x14ac:dyDescent="0.25"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</row>
    <row r="305" spans="2:17" x14ac:dyDescent="0.25"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</row>
    <row r="306" spans="2:17" x14ac:dyDescent="0.25"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</row>
    <row r="307" spans="2:17" x14ac:dyDescent="0.25"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</row>
    <row r="308" spans="2:17" x14ac:dyDescent="0.25"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</row>
    <row r="309" spans="2:17" x14ac:dyDescent="0.25"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</row>
    <row r="310" spans="2:17" x14ac:dyDescent="0.25"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</row>
    <row r="311" spans="2:17" x14ac:dyDescent="0.25"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</row>
    <row r="312" spans="2:17" x14ac:dyDescent="0.25"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</row>
    <row r="313" spans="2:17" x14ac:dyDescent="0.25"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</row>
    <row r="314" spans="2:17" x14ac:dyDescent="0.25"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</row>
    <row r="315" spans="2:17" x14ac:dyDescent="0.25"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</row>
    <row r="316" spans="2:17" x14ac:dyDescent="0.25"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</row>
    <row r="317" spans="2:17" x14ac:dyDescent="0.25"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</row>
    <row r="318" spans="2:17" x14ac:dyDescent="0.25"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</row>
    <row r="319" spans="2:17" ht="54.75" customHeight="1" x14ac:dyDescent="0.25"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</row>
    <row r="320" spans="2:17" x14ac:dyDescent="0.25"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</row>
    <row r="321" spans="2:17" x14ac:dyDescent="0.25"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</row>
    <row r="322" spans="2:17" x14ac:dyDescent="0.25"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</row>
    <row r="323" spans="2:17" x14ac:dyDescent="0.25"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</row>
    <row r="324" spans="2:17" x14ac:dyDescent="0.25"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</row>
    <row r="325" spans="2:17" x14ac:dyDescent="0.25"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</row>
    <row r="326" spans="2:17" x14ac:dyDescent="0.25"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</row>
    <row r="327" spans="2:17" x14ac:dyDescent="0.25"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</row>
    <row r="328" spans="2:17" x14ac:dyDescent="0.25"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</row>
    <row r="329" spans="2:17" x14ac:dyDescent="0.25"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</row>
    <row r="330" spans="2:17" x14ac:dyDescent="0.25"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</row>
    <row r="331" spans="2:17" x14ac:dyDescent="0.25"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</row>
    <row r="332" spans="2:17" x14ac:dyDescent="0.25"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</row>
    <row r="333" spans="2:17" x14ac:dyDescent="0.25"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</row>
    <row r="334" spans="2:17" x14ac:dyDescent="0.25"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</row>
    <row r="335" spans="2:17" x14ac:dyDescent="0.25"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</row>
    <row r="336" spans="2:17" x14ac:dyDescent="0.25"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</row>
    <row r="337" spans="2:17" x14ac:dyDescent="0.25"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</row>
    <row r="338" spans="2:17" x14ac:dyDescent="0.25"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</row>
    <row r="339" spans="2:17" x14ac:dyDescent="0.25"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</row>
    <row r="340" spans="2:17" x14ac:dyDescent="0.25"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</row>
    <row r="341" spans="2:17" x14ac:dyDescent="0.25"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</row>
    <row r="342" spans="2:17" x14ac:dyDescent="0.25"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</row>
    <row r="343" spans="2:17" x14ac:dyDescent="0.25"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</row>
    <row r="344" spans="2:17" x14ac:dyDescent="0.25"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</row>
    <row r="345" spans="2:17" ht="83.25" customHeight="1" x14ac:dyDescent="0.25"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</row>
    <row r="346" spans="2:17" x14ac:dyDescent="0.25"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</row>
    <row r="347" spans="2:17" x14ac:dyDescent="0.25"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</row>
    <row r="348" spans="2:17" x14ac:dyDescent="0.25"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</row>
    <row r="349" spans="2:17" x14ac:dyDescent="0.25"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</row>
    <row r="350" spans="2:17" x14ac:dyDescent="0.25"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</row>
    <row r="351" spans="2:17" x14ac:dyDescent="0.25"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</row>
    <row r="352" spans="2:17" x14ac:dyDescent="0.25"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</row>
    <row r="353" spans="2:17" ht="15" customHeight="1" x14ac:dyDescent="0.25"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</row>
    <row r="354" spans="2:17" x14ac:dyDescent="0.25"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</row>
    <row r="355" spans="2:17" ht="11.25" customHeight="1" x14ac:dyDescent="0.25"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</row>
    <row r="356" spans="2:17" x14ac:dyDescent="0.25"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</row>
    <row r="357" spans="2:17" x14ac:dyDescent="0.25"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</row>
    <row r="358" spans="2:17" x14ac:dyDescent="0.25"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</row>
    <row r="359" spans="2:17" x14ac:dyDescent="0.25"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</row>
    <row r="360" spans="2:17" x14ac:dyDescent="0.25"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</row>
    <row r="361" spans="2:17" x14ac:dyDescent="0.25"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</row>
    <row r="362" spans="2:17" x14ac:dyDescent="0.25"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</row>
    <row r="363" spans="2:17" x14ac:dyDescent="0.25"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</row>
    <row r="364" spans="2:17" x14ac:dyDescent="0.25"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</row>
    <row r="365" spans="2:17" x14ac:dyDescent="0.25"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</row>
    <row r="366" spans="2:17" x14ac:dyDescent="0.25"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</row>
    <row r="367" spans="2:17" x14ac:dyDescent="0.25"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</row>
    <row r="368" spans="2:17" x14ac:dyDescent="0.25"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</row>
    <row r="369" spans="2:17" x14ac:dyDescent="0.25"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</row>
    <row r="370" spans="2:17" x14ac:dyDescent="0.25"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</row>
    <row r="371" spans="2:17" x14ac:dyDescent="0.25"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</row>
    <row r="372" spans="2:17" x14ac:dyDescent="0.25"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</row>
    <row r="373" spans="2:17" x14ac:dyDescent="0.25"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</row>
    <row r="374" spans="2:17" ht="15" customHeight="1" x14ac:dyDescent="0.25"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</row>
    <row r="375" spans="2:17" x14ac:dyDescent="0.25"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</row>
    <row r="376" spans="2:17" x14ac:dyDescent="0.25"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</row>
    <row r="377" spans="2:17" x14ac:dyDescent="0.25"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</row>
    <row r="378" spans="2:17" x14ac:dyDescent="0.25"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</row>
    <row r="379" spans="2:17" x14ac:dyDescent="0.25"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</row>
    <row r="380" spans="2:17" x14ac:dyDescent="0.25"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</row>
    <row r="381" spans="2:17" x14ac:dyDescent="0.25"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</row>
    <row r="382" spans="2:17" x14ac:dyDescent="0.25"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</row>
    <row r="383" spans="2:17" x14ac:dyDescent="0.25"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</row>
    <row r="384" spans="2:17" x14ac:dyDescent="0.25"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</row>
    <row r="385" spans="2:17" x14ac:dyDescent="0.25"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</row>
    <row r="386" spans="2:17" x14ac:dyDescent="0.25"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</row>
    <row r="387" spans="2:17" x14ac:dyDescent="0.25"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</row>
    <row r="388" spans="2:17" ht="15" customHeight="1" x14ac:dyDescent="0.25"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</row>
    <row r="389" spans="2:17" ht="15" customHeight="1" x14ac:dyDescent="0.25">
      <c r="I389" s="11"/>
      <c r="J389" s="11"/>
      <c r="K389" s="11"/>
      <c r="L389" s="11"/>
      <c r="M389" s="11"/>
      <c r="N389" s="11"/>
      <c r="O389" s="11"/>
      <c r="P389" s="11"/>
      <c r="Q389" s="11"/>
    </row>
  </sheetData>
  <mergeCells count="8">
    <mergeCell ref="B1:H2"/>
    <mergeCell ref="B3:B5"/>
    <mergeCell ref="H3:H4"/>
    <mergeCell ref="C3:C5"/>
    <mergeCell ref="D3:D5"/>
    <mergeCell ref="E3:E5"/>
    <mergeCell ref="F3:F4"/>
    <mergeCell ref="G3:G4"/>
  </mergeCells>
  <pageMargins left="0.70866141732283472" right="0.64" top="0.17" bottom="0.17" header="0.17" footer="0.17"/>
  <pageSetup paperSize="9" orientation="landscape" horizontalDpi="200" verticalDpi="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C1:H47"/>
  <sheetViews>
    <sheetView showGridLines="0" workbookViewId="0">
      <selection activeCell="C3" sqref="C3:C4"/>
    </sheetView>
  </sheetViews>
  <sheetFormatPr baseColWidth="10" defaultColWidth="11.42578125" defaultRowHeight="15" x14ac:dyDescent="0.25"/>
  <cols>
    <col min="3" max="3" width="43.85546875" customWidth="1"/>
    <col min="4" max="4" width="14.7109375" customWidth="1"/>
    <col min="5" max="5" width="15" customWidth="1"/>
    <col min="6" max="6" width="14.85546875" customWidth="1"/>
    <col min="7" max="7" width="12.28515625" bestFit="1" customWidth="1"/>
    <col min="8" max="8" width="11.85546875" bestFit="1" customWidth="1"/>
    <col min="10" max="10" width="11.85546875" bestFit="1" customWidth="1"/>
  </cols>
  <sheetData>
    <row r="1" spans="3:8" ht="19.5" customHeight="1" x14ac:dyDescent="0.25">
      <c r="C1" s="299" t="s">
        <v>62</v>
      </c>
      <c r="D1" s="299"/>
      <c r="E1" s="299"/>
      <c r="F1" s="299"/>
    </row>
    <row r="2" spans="3:8" ht="19.5" customHeight="1" thickBot="1" x14ac:dyDescent="0.3">
      <c r="C2" s="299"/>
      <c r="D2" s="299"/>
      <c r="E2" s="299"/>
      <c r="F2" s="299"/>
    </row>
    <row r="3" spans="3:8" ht="33.75" customHeight="1" x14ac:dyDescent="0.25">
      <c r="C3" s="307" t="s">
        <v>16</v>
      </c>
      <c r="D3" s="300" t="s">
        <v>63</v>
      </c>
      <c r="E3" s="302" t="s">
        <v>64</v>
      </c>
      <c r="F3" s="304" t="s">
        <v>65</v>
      </c>
    </row>
    <row r="4" spans="3:8" x14ac:dyDescent="0.25">
      <c r="C4" s="308"/>
      <c r="D4" s="301"/>
      <c r="E4" s="303"/>
      <c r="F4" s="305"/>
    </row>
    <row r="5" spans="3:8" ht="15.75" thickBot="1" x14ac:dyDescent="0.3">
      <c r="C5" s="197"/>
      <c r="D5" s="195" t="s">
        <v>21</v>
      </c>
      <c r="E5" s="196" t="s">
        <v>21</v>
      </c>
      <c r="F5" s="306"/>
    </row>
    <row r="6" spans="3:8" ht="15.75" thickBot="1" x14ac:dyDescent="0.3">
      <c r="C6" s="216" t="s">
        <v>22</v>
      </c>
      <c r="D6" s="124">
        <v>4.4252044252044251E-2</v>
      </c>
      <c r="E6" s="125">
        <v>4.6536796536796536E-2</v>
      </c>
      <c r="F6" s="217">
        <f>(E6-D6)*100</f>
        <v>0.22847522847522853</v>
      </c>
      <c r="G6" s="187"/>
      <c r="H6" s="188"/>
    </row>
    <row r="7" spans="3:8" x14ac:dyDescent="0.25">
      <c r="C7" s="214" t="s">
        <v>23</v>
      </c>
      <c r="D7" s="239">
        <v>4.1916167664670656E-2</v>
      </c>
      <c r="E7" s="236">
        <v>5.414746543778802E-2</v>
      </c>
      <c r="F7" s="215">
        <f t="shared" ref="F7:F45" si="0">(E7-D7)*100</f>
        <v>1.2231297773117364</v>
      </c>
      <c r="G7" s="187"/>
      <c r="H7" s="188"/>
    </row>
    <row r="8" spans="3:8" x14ac:dyDescent="0.25">
      <c r="C8" s="194" t="s">
        <v>24</v>
      </c>
      <c r="D8" s="239">
        <v>0.05</v>
      </c>
      <c r="E8" s="237">
        <v>7.1174377224199295E-2</v>
      </c>
      <c r="F8" s="208">
        <f>(E8-D8)*100</f>
        <v>2.117437722419929</v>
      </c>
      <c r="G8" s="187"/>
      <c r="H8" s="188"/>
    </row>
    <row r="9" spans="3:8" ht="15.75" thickBot="1" x14ac:dyDescent="0.3">
      <c r="C9" s="218" t="s">
        <v>25</v>
      </c>
      <c r="D9" s="239">
        <v>4.4776119402985072E-2</v>
      </c>
      <c r="E9" s="238">
        <v>2.7181688125894134E-2</v>
      </c>
      <c r="F9" s="212">
        <f t="shared" si="0"/>
        <v>-1.7594431277090938</v>
      </c>
      <c r="G9" s="187"/>
      <c r="H9" s="188"/>
    </row>
    <row r="10" spans="3:8" ht="15.75" thickBot="1" x14ac:dyDescent="0.3">
      <c r="C10" s="216" t="s">
        <v>26</v>
      </c>
      <c r="D10" s="124">
        <v>4.2823156225218081E-2</v>
      </c>
      <c r="E10" s="125">
        <v>3.8294168842471714E-2</v>
      </c>
      <c r="F10" s="217">
        <f>(E10-D10)*100</f>
        <v>-0.45289873827463678</v>
      </c>
      <c r="G10" s="187"/>
      <c r="H10" s="188"/>
    </row>
    <row r="11" spans="3:8" x14ac:dyDescent="0.25">
      <c r="C11" s="214" t="s">
        <v>27</v>
      </c>
      <c r="D11" s="239">
        <v>4.0718562874251497E-2</v>
      </c>
      <c r="E11" s="236">
        <v>0.04</v>
      </c>
      <c r="F11" s="215">
        <f t="shared" si="0"/>
        <v>-7.1856287425149656E-2</v>
      </c>
      <c r="G11" s="187"/>
      <c r="H11" s="188"/>
    </row>
    <row r="12" spans="3:8" x14ac:dyDescent="0.25">
      <c r="C12" s="194" t="s">
        <v>28</v>
      </c>
      <c r="D12" s="239">
        <v>5.128205128205128E-2</v>
      </c>
      <c r="E12" s="237">
        <v>3.0769230769230771E-2</v>
      </c>
      <c r="F12" s="208">
        <f t="shared" si="0"/>
        <v>-2.0512820512820511</v>
      </c>
      <c r="G12" s="187"/>
      <c r="H12" s="188"/>
    </row>
    <row r="13" spans="3:8" ht="15.75" thickBot="1" x14ac:dyDescent="0.3">
      <c r="C13" s="218" t="s">
        <v>29</v>
      </c>
      <c r="D13" s="239">
        <v>4.4444444444444446E-2</v>
      </c>
      <c r="E13" s="238">
        <v>3.6885245901639344E-2</v>
      </c>
      <c r="F13" s="212">
        <f t="shared" si="0"/>
        <v>-0.75591985428051023</v>
      </c>
      <c r="G13" s="187"/>
      <c r="H13" s="188"/>
    </row>
    <row r="14" spans="3:8" ht="15.75" thickBot="1" x14ac:dyDescent="0.3">
      <c r="C14" s="216" t="s">
        <v>30</v>
      </c>
      <c r="D14" s="124">
        <v>1.3564839934888768E-2</v>
      </c>
      <c r="E14" s="125">
        <v>2.1287919105907396E-2</v>
      </c>
      <c r="F14" s="217">
        <f t="shared" si="0"/>
        <v>0.77230791710186286</v>
      </c>
      <c r="G14" s="187"/>
      <c r="H14" s="188"/>
    </row>
    <row r="15" spans="3:8" x14ac:dyDescent="0.25">
      <c r="C15" s="214" t="s">
        <v>31</v>
      </c>
      <c r="D15" s="239">
        <v>5.3763440860215055E-2</v>
      </c>
      <c r="E15" s="236">
        <v>3.6458333333333336E-2</v>
      </c>
      <c r="F15" s="215">
        <f t="shared" si="0"/>
        <v>-1.730510752688172</v>
      </c>
      <c r="G15" s="187"/>
      <c r="H15" s="188"/>
    </row>
    <row r="16" spans="3:8" x14ac:dyDescent="0.25">
      <c r="C16" s="194" t="s">
        <v>32</v>
      </c>
      <c r="D16" s="239">
        <v>7.534246575342466E-3</v>
      </c>
      <c r="E16" s="237">
        <v>1.555104800540906E-2</v>
      </c>
      <c r="F16" s="208">
        <f t="shared" si="0"/>
        <v>0.80168014300665935</v>
      </c>
      <c r="G16" s="187"/>
      <c r="H16" s="188"/>
    </row>
    <row r="17" spans="3:8" ht="15.75" thickBot="1" x14ac:dyDescent="0.3">
      <c r="C17" s="218" t="s">
        <v>33</v>
      </c>
      <c r="D17" s="239">
        <v>2.030456852791878E-2</v>
      </c>
      <c r="E17" s="238">
        <v>4.807692307692308E-2</v>
      </c>
      <c r="F17" s="212">
        <f t="shared" si="0"/>
        <v>2.7772354549004299</v>
      </c>
      <c r="G17" s="187"/>
      <c r="H17" s="188"/>
    </row>
    <row r="18" spans="3:8" ht="15.75" thickBot="1" x14ac:dyDescent="0.3">
      <c r="C18" s="216" t="s">
        <v>34</v>
      </c>
      <c r="D18" s="124">
        <v>3.5791757049891543E-2</v>
      </c>
      <c r="E18" s="125">
        <v>4.4135071090047391E-2</v>
      </c>
      <c r="F18" s="217">
        <f t="shared" si="0"/>
        <v>0.83433140401558481</v>
      </c>
      <c r="G18" s="187"/>
      <c r="H18" s="188"/>
    </row>
    <row r="19" spans="3:8" x14ac:dyDescent="0.25">
      <c r="C19" s="214" t="s">
        <v>35</v>
      </c>
      <c r="D19" s="239">
        <v>3.5527690700104496E-2</v>
      </c>
      <c r="E19" s="236">
        <v>5.7571964956195244E-2</v>
      </c>
      <c r="F19" s="215">
        <f t="shared" si="0"/>
        <v>2.204427425609075</v>
      </c>
      <c r="G19" s="187"/>
      <c r="H19" s="188"/>
    </row>
    <row r="20" spans="3:8" x14ac:dyDescent="0.25">
      <c r="C20" s="194" t="s">
        <v>36</v>
      </c>
      <c r="D20" s="240">
        <v>4.553734061930783E-2</v>
      </c>
      <c r="E20" s="237">
        <v>5.7542768273716953E-2</v>
      </c>
      <c r="F20" s="208">
        <f t="shared" si="0"/>
        <v>1.2005427654409124</v>
      </c>
      <c r="G20" s="187"/>
      <c r="H20" s="188"/>
    </row>
    <row r="21" spans="3:8" x14ac:dyDescent="0.25">
      <c r="C21" s="194" t="s">
        <v>37</v>
      </c>
      <c r="D21" s="239">
        <v>2.9268292682926831E-2</v>
      </c>
      <c r="E21" s="237">
        <v>4.7872340425531915E-2</v>
      </c>
      <c r="F21" s="208">
        <f t="shared" si="0"/>
        <v>1.8604047742605083</v>
      </c>
      <c r="G21" s="187"/>
      <c r="H21" s="188"/>
    </row>
    <row r="22" spans="3:8" x14ac:dyDescent="0.25">
      <c r="C22" s="194" t="s">
        <v>38</v>
      </c>
      <c r="D22" s="239">
        <v>2.8409090909090908E-2</v>
      </c>
      <c r="E22" s="237">
        <v>4.40251572327044E-2</v>
      </c>
      <c r="F22" s="208">
        <f t="shared" si="0"/>
        <v>1.5616066323613491</v>
      </c>
      <c r="G22" s="187"/>
      <c r="H22" s="188"/>
    </row>
    <row r="23" spans="3:8" x14ac:dyDescent="0.25">
      <c r="C23" s="194" t="s">
        <v>39</v>
      </c>
      <c r="D23" s="239">
        <v>2.8543307086614175E-2</v>
      </c>
      <c r="E23" s="237">
        <v>3.3821871476888386E-2</v>
      </c>
      <c r="F23" s="208">
        <f t="shared" si="0"/>
        <v>0.52785643902742119</v>
      </c>
      <c r="G23" s="187"/>
      <c r="H23" s="188"/>
    </row>
    <row r="24" spans="3:8" ht="15.75" thickBot="1" x14ac:dyDescent="0.3">
      <c r="C24" s="218" t="s">
        <v>40</v>
      </c>
      <c r="D24" s="239">
        <v>4.5977011494252873E-2</v>
      </c>
      <c r="E24" s="238">
        <v>2.4029574861367836E-2</v>
      </c>
      <c r="F24" s="212">
        <f t="shared" si="0"/>
        <v>-2.1947436632885036</v>
      </c>
      <c r="G24" s="187"/>
      <c r="H24" s="188"/>
    </row>
    <row r="25" spans="3:8" ht="15.75" thickBot="1" x14ac:dyDescent="0.3">
      <c r="C25" s="216" t="s">
        <v>41</v>
      </c>
      <c r="D25" s="124">
        <v>3.6764705882352942E-2</v>
      </c>
      <c r="E25" s="125">
        <v>4.2479908151549943E-2</v>
      </c>
      <c r="F25" s="217">
        <f t="shared" si="0"/>
        <v>0.57152022691970006</v>
      </c>
      <c r="G25" s="187"/>
      <c r="H25" s="188"/>
    </row>
    <row r="26" spans="3:8" x14ac:dyDescent="0.25">
      <c r="C26" s="214" t="s">
        <v>42</v>
      </c>
      <c r="D26" s="241">
        <v>3.1553398058252427E-2</v>
      </c>
      <c r="E26" s="236">
        <v>4.738154613466334E-2</v>
      </c>
      <c r="F26" s="215">
        <f t="shared" si="0"/>
        <v>1.5828148076410913</v>
      </c>
      <c r="G26" s="187"/>
      <c r="H26" s="188"/>
    </row>
    <row r="27" spans="3:8" x14ac:dyDescent="0.25">
      <c r="C27" s="194" t="s">
        <v>43</v>
      </c>
      <c r="D27" s="239">
        <v>2.0833333333333332E-2</v>
      </c>
      <c r="E27" s="237">
        <v>4.1666666666666664E-2</v>
      </c>
      <c r="F27" s="208">
        <f t="shared" si="0"/>
        <v>2.083333333333333</v>
      </c>
      <c r="G27" s="187"/>
      <c r="H27" s="188"/>
    </row>
    <row r="28" spans="3:8" ht="15.75" thickBot="1" x14ac:dyDescent="0.3">
      <c r="C28" s="218" t="s">
        <v>44</v>
      </c>
      <c r="D28" s="239">
        <v>4.8701298701298704E-2</v>
      </c>
      <c r="E28" s="238">
        <v>3.7433155080213901E-2</v>
      </c>
      <c r="F28" s="212">
        <f t="shared" si="0"/>
        <v>-1.1268143621084803</v>
      </c>
      <c r="G28" s="187"/>
      <c r="H28" s="188"/>
    </row>
    <row r="29" spans="3:8" ht="15.75" thickBot="1" x14ac:dyDescent="0.3">
      <c r="C29" s="216" t="s">
        <v>45</v>
      </c>
      <c r="D29" s="124">
        <v>3.3937975424224692E-2</v>
      </c>
      <c r="E29" s="125">
        <v>3.8817005545286505E-2</v>
      </c>
      <c r="F29" s="217">
        <f t="shared" si="0"/>
        <v>0.48790301210618126</v>
      </c>
      <c r="G29" s="187"/>
      <c r="H29" s="188"/>
    </row>
    <row r="30" spans="3:8" x14ac:dyDescent="0.25">
      <c r="C30" s="214" t="s">
        <v>46</v>
      </c>
      <c r="D30" s="239">
        <v>4.482225656877898E-2</v>
      </c>
      <c r="E30" s="236">
        <v>4.5217391304347827E-2</v>
      </c>
      <c r="F30" s="215">
        <f t="shared" si="0"/>
        <v>3.9513473556884726E-2</v>
      </c>
      <c r="G30" s="187"/>
      <c r="H30" s="188"/>
    </row>
    <row r="31" spans="3:8" x14ac:dyDescent="0.25">
      <c r="C31" s="194" t="s">
        <v>47</v>
      </c>
      <c r="D31" s="239">
        <v>1.905829596412556E-2</v>
      </c>
      <c r="E31" s="237">
        <v>3.348729792147806E-2</v>
      </c>
      <c r="F31" s="208">
        <f t="shared" si="0"/>
        <v>1.4429001957352501</v>
      </c>
      <c r="G31" s="187"/>
      <c r="H31" s="188"/>
    </row>
    <row r="32" spans="3:8" x14ac:dyDescent="0.25">
      <c r="C32" s="194" t="s">
        <v>48</v>
      </c>
      <c r="D32" s="239">
        <v>0</v>
      </c>
      <c r="E32" s="237">
        <v>6.0606060606060608E-2</v>
      </c>
      <c r="F32" s="208">
        <f t="shared" si="0"/>
        <v>6.0606060606060606</v>
      </c>
      <c r="G32" s="187"/>
      <c r="H32" s="188"/>
    </row>
    <row r="33" spans="3:8" ht="15.75" thickBot="1" x14ac:dyDescent="0.3">
      <c r="C33" s="218" t="s">
        <v>49</v>
      </c>
      <c r="D33" s="239">
        <v>8.6956521739130432E-2</v>
      </c>
      <c r="E33" s="238">
        <v>4.0268456375838924E-2</v>
      </c>
      <c r="F33" s="212">
        <f t="shared" si="0"/>
        <v>-4.6688065363291509</v>
      </c>
      <c r="G33" s="187"/>
      <c r="H33" s="188"/>
    </row>
    <row r="34" spans="3:8" ht="15.75" thickBot="1" x14ac:dyDescent="0.3">
      <c r="C34" s="216" t="s">
        <v>66</v>
      </c>
      <c r="D34" s="124">
        <v>5.7142857142857141E-2</v>
      </c>
      <c r="E34" s="125">
        <v>4.2105263157894736E-2</v>
      </c>
      <c r="F34" s="217">
        <f t="shared" si="0"/>
        <v>-1.5037593984962405</v>
      </c>
      <c r="G34" s="187"/>
      <c r="H34" s="188"/>
    </row>
    <row r="35" spans="3:8" x14ac:dyDescent="0.25">
      <c r="C35" s="214" t="s">
        <v>51</v>
      </c>
      <c r="D35" s="239">
        <v>0.06</v>
      </c>
      <c r="E35" s="236">
        <v>4.3478260869565216E-2</v>
      </c>
      <c r="F35" s="215">
        <f t="shared" si="0"/>
        <v>-1.652173913043478</v>
      </c>
      <c r="G35" s="187"/>
      <c r="H35" s="188"/>
    </row>
    <row r="36" spans="3:8" x14ac:dyDescent="0.25">
      <c r="C36" s="194" t="s">
        <v>52</v>
      </c>
      <c r="D36" s="239">
        <v>0</v>
      </c>
      <c r="E36" s="237">
        <v>0</v>
      </c>
      <c r="F36" s="208">
        <f t="shared" si="0"/>
        <v>0</v>
      </c>
      <c r="G36" s="187"/>
      <c r="H36" s="188"/>
    </row>
    <row r="37" spans="3:8" ht="15.75" thickBot="1" x14ac:dyDescent="0.3">
      <c r="C37" s="218" t="s">
        <v>53</v>
      </c>
      <c r="D37" s="239">
        <v>0</v>
      </c>
      <c r="E37" s="238">
        <v>0</v>
      </c>
      <c r="F37" s="212">
        <f t="shared" si="0"/>
        <v>0</v>
      </c>
      <c r="G37" s="187"/>
      <c r="H37" s="188"/>
    </row>
    <row r="38" spans="3:8" ht="15.75" thickBot="1" x14ac:dyDescent="0.3">
      <c r="C38" s="216" t="s">
        <v>54</v>
      </c>
      <c r="D38" s="124">
        <v>4.8991354466858789E-2</v>
      </c>
      <c r="E38" s="125">
        <v>7.0422535211267609E-2</v>
      </c>
      <c r="F38" s="217">
        <f t="shared" si="0"/>
        <v>2.1431180744408822</v>
      </c>
      <c r="G38" s="187"/>
      <c r="H38" s="188"/>
    </row>
    <row r="39" spans="3:8" x14ac:dyDescent="0.25">
      <c r="C39" s="214" t="s">
        <v>55</v>
      </c>
      <c r="D39" s="239">
        <v>7.8431372549019607E-2</v>
      </c>
      <c r="E39" s="236">
        <v>4.878048780487805E-2</v>
      </c>
      <c r="F39" s="215">
        <f t="shared" si="0"/>
        <v>-2.9650884744141557</v>
      </c>
      <c r="G39" s="187"/>
      <c r="H39" s="188"/>
    </row>
    <row r="40" spans="3:8" x14ac:dyDescent="0.25">
      <c r="C40" s="246" t="s">
        <v>56</v>
      </c>
      <c r="D40" s="240">
        <v>3.8596491228070177E-2</v>
      </c>
      <c r="E40" s="237">
        <v>7.9545454545454544E-2</v>
      </c>
      <c r="F40" s="208">
        <f t="shared" si="0"/>
        <v>4.094896331738437</v>
      </c>
      <c r="G40" s="187"/>
      <c r="H40" s="188"/>
    </row>
    <row r="41" spans="3:8" ht="15.75" thickBot="1" x14ac:dyDescent="0.3">
      <c r="C41" s="219" t="s">
        <v>57</v>
      </c>
      <c r="D41" s="244">
        <v>0.18181818181818182</v>
      </c>
      <c r="E41" s="242">
        <v>0.04</v>
      </c>
      <c r="F41" s="208">
        <f t="shared" si="0"/>
        <v>-14.181818181818182</v>
      </c>
      <c r="G41" s="187"/>
      <c r="H41" s="188"/>
    </row>
    <row r="42" spans="3:8" ht="15.75" thickBot="1" x14ac:dyDescent="0.3">
      <c r="C42" s="216" t="s">
        <v>58</v>
      </c>
      <c r="D42" s="124">
        <v>5.4166666666666669E-2</v>
      </c>
      <c r="E42" s="125">
        <v>6.3973063973063973E-2</v>
      </c>
      <c r="F42" s="217">
        <f t="shared" si="0"/>
        <v>0.98063973063973053</v>
      </c>
      <c r="G42" s="187"/>
      <c r="H42" s="188"/>
    </row>
    <row r="43" spans="3:8" ht="15.75" thickBot="1" x14ac:dyDescent="0.3">
      <c r="C43" s="219" t="s">
        <v>59</v>
      </c>
      <c r="D43" s="244">
        <v>5.4166666666666669E-2</v>
      </c>
      <c r="E43" s="242">
        <v>6.3973063973063973E-2</v>
      </c>
      <c r="F43" s="220">
        <f t="shared" si="0"/>
        <v>0.98063973063973053</v>
      </c>
      <c r="G43" s="187"/>
      <c r="H43" s="188"/>
    </row>
    <row r="44" spans="3:8" ht="15.75" thickBot="1" x14ac:dyDescent="0.3">
      <c r="C44" s="216" t="s">
        <v>60</v>
      </c>
      <c r="D44" s="124">
        <v>7.476635514018691E-2</v>
      </c>
      <c r="E44" s="125">
        <v>8.9108910891089105E-2</v>
      </c>
      <c r="F44" s="217">
        <f t="shared" si="0"/>
        <v>1.4342555750902195</v>
      </c>
      <c r="G44" s="187"/>
      <c r="H44" s="188"/>
    </row>
    <row r="45" spans="3:8" ht="15.75" thickBot="1" x14ac:dyDescent="0.3">
      <c r="C45" s="221" t="s">
        <v>60</v>
      </c>
      <c r="D45" s="244">
        <v>7.476635514018691E-2</v>
      </c>
      <c r="E45" s="243">
        <v>8.9108910891089105E-2</v>
      </c>
      <c r="F45" s="220">
        <f t="shared" si="0"/>
        <v>1.4342555750902195</v>
      </c>
      <c r="G45" s="187"/>
      <c r="H45" s="188"/>
    </row>
    <row r="46" spans="3:8" ht="15.75" thickBot="1" x14ac:dyDescent="0.3">
      <c r="C46" s="198" t="s">
        <v>61</v>
      </c>
      <c r="D46" s="132">
        <v>3.5670356703567038E-2</v>
      </c>
      <c r="E46" s="228">
        <v>4.1055718475073312E-2</v>
      </c>
      <c r="F46" s="213">
        <f>(E46-D46)*100</f>
        <v>0.5385361771506274</v>
      </c>
      <c r="G46" s="187"/>
      <c r="H46" s="188"/>
    </row>
    <row r="47" spans="3:8" x14ac:dyDescent="0.25">
      <c r="G47" s="187"/>
      <c r="H47" s="188"/>
    </row>
  </sheetData>
  <mergeCells count="5">
    <mergeCell ref="C1:F2"/>
    <mergeCell ref="D3:D4"/>
    <mergeCell ref="E3:E4"/>
    <mergeCell ref="F3:F5"/>
    <mergeCell ref="C3:C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S21"/>
  <sheetViews>
    <sheetView showGridLines="0" zoomScale="80" zoomScaleNormal="80" workbookViewId="0">
      <selection activeCell="B13" sqref="B13"/>
    </sheetView>
  </sheetViews>
  <sheetFormatPr baseColWidth="10" defaultColWidth="11.42578125" defaultRowHeight="15" x14ac:dyDescent="0.25"/>
  <sheetData>
    <row r="21" spans="19:19" x14ac:dyDescent="0.25">
      <c r="S21" t="s">
        <v>67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1:J49"/>
  <sheetViews>
    <sheetView topLeftCell="A16" workbookViewId="0">
      <selection activeCell="B3" sqref="B3:H6"/>
    </sheetView>
  </sheetViews>
  <sheetFormatPr baseColWidth="10" defaultColWidth="11.28515625" defaultRowHeight="15" x14ac:dyDescent="0.25"/>
  <cols>
    <col min="1" max="1" width="43.140625" style="5" customWidth="1"/>
    <col min="2" max="2" width="26.42578125" style="5" bestFit="1" customWidth="1"/>
    <col min="3" max="3" width="9.140625" style="5" bestFit="1" customWidth="1"/>
    <col min="4" max="4" width="10.28515625" style="5" bestFit="1" customWidth="1"/>
    <col min="5" max="5" width="7.85546875" style="5" bestFit="1" customWidth="1"/>
    <col min="6" max="6" width="8" style="5" bestFit="1" customWidth="1"/>
    <col min="7" max="7" width="6.42578125" style="5" bestFit="1" customWidth="1"/>
    <col min="8" max="8" width="13.42578125" style="5" customWidth="1"/>
    <col min="9" max="16384" width="11.28515625" style="5"/>
  </cols>
  <sheetData>
    <row r="1" spans="2:8" ht="6" customHeight="1" x14ac:dyDescent="0.25"/>
    <row r="2" spans="2:8" ht="15.75" thickBot="1" x14ac:dyDescent="0.3">
      <c r="B2" s="310"/>
      <c r="C2" s="310"/>
      <c r="D2" s="310"/>
      <c r="E2" s="310"/>
      <c r="F2" s="310"/>
      <c r="G2" s="310"/>
      <c r="H2" s="310"/>
    </row>
    <row r="3" spans="2:8" x14ac:dyDescent="0.25">
      <c r="B3" s="311" t="s">
        <v>68</v>
      </c>
      <c r="C3" s="312"/>
      <c r="D3" s="312"/>
      <c r="E3" s="312"/>
      <c r="F3" s="312"/>
      <c r="G3" s="312"/>
      <c r="H3" s="313"/>
    </row>
    <row r="4" spans="2:8" x14ac:dyDescent="0.25">
      <c r="B4" s="314"/>
      <c r="C4" s="315"/>
      <c r="D4" s="315"/>
      <c r="E4" s="315"/>
      <c r="F4" s="315"/>
      <c r="G4" s="315"/>
      <c r="H4" s="316"/>
    </row>
    <row r="5" spans="2:8" x14ac:dyDescent="0.25">
      <c r="B5" s="314"/>
      <c r="C5" s="315"/>
      <c r="D5" s="315"/>
      <c r="E5" s="315"/>
      <c r="F5" s="315"/>
      <c r="G5" s="315"/>
      <c r="H5" s="316"/>
    </row>
    <row r="6" spans="2:8" ht="15.75" thickBot="1" x14ac:dyDescent="0.3">
      <c r="B6" s="317"/>
      <c r="C6" s="318"/>
      <c r="D6" s="318"/>
      <c r="E6" s="318"/>
      <c r="F6" s="318"/>
      <c r="G6" s="318"/>
      <c r="H6" s="319"/>
    </row>
    <row r="7" spans="2:8" ht="15.75" thickBot="1" x14ac:dyDescent="0.3">
      <c r="B7" s="18" t="s">
        <v>69</v>
      </c>
      <c r="C7" s="7" t="s">
        <v>70</v>
      </c>
      <c r="D7" s="7" t="s">
        <v>71</v>
      </c>
      <c r="E7" s="7" t="s">
        <v>72</v>
      </c>
      <c r="F7" s="7" t="s">
        <v>73</v>
      </c>
      <c r="G7" s="7" t="s">
        <v>74</v>
      </c>
      <c r="H7" s="19" t="s">
        <v>75</v>
      </c>
    </row>
    <row r="8" spans="2:8" x14ac:dyDescent="0.25">
      <c r="B8" s="40" t="s">
        <v>23</v>
      </c>
      <c r="C8" s="44">
        <v>6</v>
      </c>
      <c r="D8" s="44">
        <v>41</v>
      </c>
      <c r="E8" s="44">
        <v>9</v>
      </c>
      <c r="F8" s="44">
        <v>98</v>
      </c>
      <c r="G8" s="44">
        <v>154</v>
      </c>
      <c r="H8" s="41">
        <v>8.1827842720510094E-2</v>
      </c>
    </row>
    <row r="9" spans="2:8" x14ac:dyDescent="0.25">
      <c r="B9" s="10" t="s">
        <v>42</v>
      </c>
      <c r="C9" s="45">
        <v>6</v>
      </c>
      <c r="D9" s="45">
        <v>13</v>
      </c>
      <c r="E9" s="45">
        <v>5</v>
      </c>
      <c r="F9" s="45">
        <v>23</v>
      </c>
      <c r="G9" s="45">
        <v>47</v>
      </c>
      <c r="H9" s="42">
        <v>2.4973432518597238E-2</v>
      </c>
    </row>
    <row r="10" spans="2:8" x14ac:dyDescent="0.25">
      <c r="B10" s="10" t="s">
        <v>57</v>
      </c>
      <c r="C10" s="45">
        <v>0</v>
      </c>
      <c r="D10" s="45">
        <v>2</v>
      </c>
      <c r="E10" s="45">
        <v>0</v>
      </c>
      <c r="F10" s="45">
        <v>0</v>
      </c>
      <c r="G10" s="45">
        <v>2</v>
      </c>
      <c r="H10" s="42">
        <v>1.0626992561105207E-3</v>
      </c>
    </row>
    <row r="11" spans="2:8" x14ac:dyDescent="0.25">
      <c r="B11" s="10" t="s">
        <v>28</v>
      </c>
      <c r="C11" s="45">
        <v>2</v>
      </c>
      <c r="D11" s="45">
        <v>2</v>
      </c>
      <c r="E11" s="45">
        <v>2</v>
      </c>
      <c r="F11" s="45">
        <v>16</v>
      </c>
      <c r="G11" s="45">
        <v>22</v>
      </c>
      <c r="H11" s="42">
        <v>1.1689691817215728E-2</v>
      </c>
    </row>
    <row r="12" spans="2:8" x14ac:dyDescent="0.25">
      <c r="B12" s="10" t="s">
        <v>46</v>
      </c>
      <c r="C12" s="45">
        <v>3</v>
      </c>
      <c r="D12" s="45">
        <v>23</v>
      </c>
      <c r="E12" s="45">
        <v>13</v>
      </c>
      <c r="F12" s="45">
        <v>61</v>
      </c>
      <c r="G12" s="45">
        <v>100</v>
      </c>
      <c r="H12" s="42">
        <v>5.3134962805526036E-2</v>
      </c>
    </row>
    <row r="13" spans="2:8" x14ac:dyDescent="0.25">
      <c r="B13" s="10" t="s">
        <v>24</v>
      </c>
      <c r="C13" s="45">
        <v>4</v>
      </c>
      <c r="D13" s="45">
        <v>16</v>
      </c>
      <c r="E13" s="45">
        <v>8</v>
      </c>
      <c r="F13" s="45">
        <v>37</v>
      </c>
      <c r="G13" s="45">
        <v>65</v>
      </c>
      <c r="H13" s="42">
        <v>3.4537725823591922E-2</v>
      </c>
    </row>
    <row r="14" spans="2:8" x14ac:dyDescent="0.25">
      <c r="B14" s="10" t="s">
        <v>27</v>
      </c>
      <c r="C14" s="45">
        <v>7</v>
      </c>
      <c r="D14" s="45">
        <v>24</v>
      </c>
      <c r="E14" s="45">
        <v>84</v>
      </c>
      <c r="F14" s="45">
        <v>4</v>
      </c>
      <c r="G14" s="45">
        <v>119</v>
      </c>
      <c r="H14" s="42">
        <v>6.3230605738575987E-2</v>
      </c>
    </row>
    <row r="15" spans="2:8" x14ac:dyDescent="0.25">
      <c r="B15" s="10" t="s">
        <v>44</v>
      </c>
      <c r="C15" s="45">
        <v>2</v>
      </c>
      <c r="D15" s="45">
        <v>12</v>
      </c>
      <c r="E15" s="45">
        <v>4</v>
      </c>
      <c r="F15" s="45">
        <v>42</v>
      </c>
      <c r="G15" s="45">
        <v>60</v>
      </c>
      <c r="H15" s="42">
        <v>3.1880977683315624E-2</v>
      </c>
    </row>
    <row r="16" spans="2:8" x14ac:dyDescent="0.25">
      <c r="B16" s="10" t="s">
        <v>43</v>
      </c>
      <c r="C16" s="45">
        <v>0</v>
      </c>
      <c r="D16" s="45">
        <v>4</v>
      </c>
      <c r="E16" s="45">
        <v>1</v>
      </c>
      <c r="F16" s="45">
        <v>9</v>
      </c>
      <c r="G16" s="45">
        <v>14</v>
      </c>
      <c r="H16" s="42">
        <v>7.4388947927736451E-3</v>
      </c>
    </row>
    <row r="17" spans="2:8" x14ac:dyDescent="0.25">
      <c r="B17" s="10" t="s">
        <v>49</v>
      </c>
      <c r="C17" s="45">
        <v>5</v>
      </c>
      <c r="D17" s="45">
        <v>1</v>
      </c>
      <c r="E17" s="45">
        <v>1</v>
      </c>
      <c r="F17" s="45">
        <v>19</v>
      </c>
      <c r="G17" s="45">
        <v>26</v>
      </c>
      <c r="H17" s="42">
        <v>1.381509032943677E-2</v>
      </c>
    </row>
    <row r="18" spans="2:8" x14ac:dyDescent="0.25">
      <c r="B18" s="10" t="s">
        <v>31</v>
      </c>
      <c r="C18" s="45">
        <v>0</v>
      </c>
      <c r="D18" s="45">
        <v>7</v>
      </c>
      <c r="E18" s="45">
        <v>3</v>
      </c>
      <c r="F18" s="45">
        <v>27</v>
      </c>
      <c r="G18" s="45">
        <v>37</v>
      </c>
      <c r="H18" s="42">
        <v>1.9659936238044632E-2</v>
      </c>
    </row>
    <row r="19" spans="2:8" x14ac:dyDescent="0.25">
      <c r="B19" s="10" t="s">
        <v>48</v>
      </c>
      <c r="C19" s="45">
        <v>0</v>
      </c>
      <c r="D19" s="45">
        <v>2</v>
      </c>
      <c r="E19" s="45">
        <v>1</v>
      </c>
      <c r="F19" s="45">
        <v>8</v>
      </c>
      <c r="G19" s="45">
        <v>11</v>
      </c>
      <c r="H19" s="42">
        <v>5.8448459086078638E-3</v>
      </c>
    </row>
    <row r="20" spans="2:8" x14ac:dyDescent="0.25">
      <c r="B20" s="10" t="s">
        <v>56</v>
      </c>
      <c r="C20" s="45">
        <v>3</v>
      </c>
      <c r="D20" s="45">
        <v>18</v>
      </c>
      <c r="E20" s="45">
        <v>0</v>
      </c>
      <c r="F20" s="45">
        <v>25</v>
      </c>
      <c r="G20" s="45">
        <v>46</v>
      </c>
      <c r="H20" s="42">
        <v>2.4442082890541977E-2</v>
      </c>
    </row>
    <row r="21" spans="2:8" x14ac:dyDescent="0.25">
      <c r="B21" s="10" t="s">
        <v>35</v>
      </c>
      <c r="C21" s="45">
        <v>8</v>
      </c>
      <c r="D21" s="45">
        <v>38</v>
      </c>
      <c r="E21" s="45">
        <v>8</v>
      </c>
      <c r="F21" s="45">
        <v>137</v>
      </c>
      <c r="G21" s="45">
        <v>191</v>
      </c>
      <c r="H21" s="42">
        <v>0.10148777895855472</v>
      </c>
    </row>
    <row r="22" spans="2:8" x14ac:dyDescent="0.25">
      <c r="B22" s="10" t="s">
        <v>36</v>
      </c>
      <c r="C22" s="45">
        <v>8</v>
      </c>
      <c r="D22" s="45">
        <v>29</v>
      </c>
      <c r="E22" s="45">
        <v>5</v>
      </c>
      <c r="F22" s="45">
        <v>52</v>
      </c>
      <c r="G22" s="45">
        <v>94</v>
      </c>
      <c r="H22" s="42">
        <v>4.9946865037194477E-2</v>
      </c>
    </row>
    <row r="23" spans="2:8" x14ac:dyDescent="0.25">
      <c r="B23" s="10" t="s">
        <v>37</v>
      </c>
      <c r="C23" s="45">
        <v>2</v>
      </c>
      <c r="D23" s="45">
        <v>7</v>
      </c>
      <c r="E23" s="45">
        <v>2</v>
      </c>
      <c r="F23" s="45">
        <v>28</v>
      </c>
      <c r="G23" s="45">
        <v>39</v>
      </c>
      <c r="H23" s="42">
        <v>2.0722635494155154E-2</v>
      </c>
    </row>
    <row r="24" spans="2:8" x14ac:dyDescent="0.25">
      <c r="B24" s="10" t="s">
        <v>38</v>
      </c>
      <c r="C24" s="45">
        <v>1</v>
      </c>
      <c r="D24" s="45">
        <v>13</v>
      </c>
      <c r="E24" s="45">
        <v>3</v>
      </c>
      <c r="F24" s="45">
        <v>54</v>
      </c>
      <c r="G24" s="45">
        <v>71</v>
      </c>
      <c r="H24" s="42">
        <v>3.7725823591923488E-2</v>
      </c>
    </row>
    <row r="25" spans="2:8" x14ac:dyDescent="0.25">
      <c r="B25" s="10" t="s">
        <v>39</v>
      </c>
      <c r="C25" s="45">
        <v>7</v>
      </c>
      <c r="D25" s="45">
        <v>23</v>
      </c>
      <c r="E25" s="45">
        <v>12</v>
      </c>
      <c r="F25" s="45">
        <v>106</v>
      </c>
      <c r="G25" s="45">
        <v>148</v>
      </c>
      <c r="H25" s="42">
        <v>7.8639744952178528E-2</v>
      </c>
    </row>
    <row r="26" spans="2:8" x14ac:dyDescent="0.25">
      <c r="B26" s="10" t="s">
        <v>40</v>
      </c>
      <c r="C26" s="45">
        <v>3</v>
      </c>
      <c r="D26" s="45">
        <v>10</v>
      </c>
      <c r="E26" s="45">
        <v>12</v>
      </c>
      <c r="F26" s="45">
        <v>91</v>
      </c>
      <c r="G26" s="45">
        <v>116</v>
      </c>
      <c r="H26" s="42">
        <v>6.1636556854410204E-2</v>
      </c>
    </row>
    <row r="27" spans="2:8" x14ac:dyDescent="0.25">
      <c r="B27" s="10" t="s">
        <v>59</v>
      </c>
      <c r="C27" s="45">
        <v>2</v>
      </c>
      <c r="D27" s="45">
        <v>17</v>
      </c>
      <c r="E27" s="45">
        <v>0</v>
      </c>
      <c r="F27" s="45">
        <v>24</v>
      </c>
      <c r="G27" s="45">
        <v>43</v>
      </c>
      <c r="H27" s="42">
        <v>2.2848034006376194E-2</v>
      </c>
    </row>
    <row r="28" spans="2:8" x14ac:dyDescent="0.25">
      <c r="B28" s="10" t="s">
        <v>51</v>
      </c>
      <c r="C28" s="45">
        <v>1</v>
      </c>
      <c r="D28" s="45">
        <v>3</v>
      </c>
      <c r="E28" s="45">
        <v>0</v>
      </c>
      <c r="F28" s="45">
        <v>7</v>
      </c>
      <c r="G28" s="45">
        <v>11</v>
      </c>
      <c r="H28" s="42">
        <v>5.8448459086078638E-3</v>
      </c>
    </row>
    <row r="29" spans="2:8" x14ac:dyDescent="0.25">
      <c r="B29" s="10" t="s">
        <v>52</v>
      </c>
      <c r="C29" s="45">
        <v>0</v>
      </c>
      <c r="D29" s="45">
        <v>0</v>
      </c>
      <c r="E29" s="45">
        <v>1</v>
      </c>
      <c r="F29" s="45">
        <v>1</v>
      </c>
      <c r="G29" s="45">
        <v>2</v>
      </c>
      <c r="H29" s="42">
        <v>1.0626992561105207E-3</v>
      </c>
    </row>
    <row r="30" spans="2:8" x14ac:dyDescent="0.25">
      <c r="B30" s="10" t="s">
        <v>53</v>
      </c>
      <c r="C30" s="45">
        <v>0</v>
      </c>
      <c r="D30" s="45">
        <v>0</v>
      </c>
      <c r="E30" s="45">
        <v>0</v>
      </c>
      <c r="F30" s="45">
        <v>0</v>
      </c>
      <c r="G30" s="45">
        <v>0</v>
      </c>
      <c r="H30" s="42">
        <v>0</v>
      </c>
    </row>
    <row r="31" spans="2:8" x14ac:dyDescent="0.25">
      <c r="B31" s="10" t="s">
        <v>55</v>
      </c>
      <c r="C31" s="45">
        <v>1</v>
      </c>
      <c r="D31" s="45">
        <v>1</v>
      </c>
      <c r="E31" s="45">
        <v>0</v>
      </c>
      <c r="F31" s="45">
        <v>4</v>
      </c>
      <c r="G31" s="45">
        <v>6</v>
      </c>
      <c r="H31" s="42">
        <v>3.188097768331562E-3</v>
      </c>
    </row>
    <row r="32" spans="2:8" x14ac:dyDescent="0.25">
      <c r="B32" s="10" t="s">
        <v>32</v>
      </c>
      <c r="C32" s="45">
        <v>5</v>
      </c>
      <c r="D32" s="45">
        <v>18</v>
      </c>
      <c r="E32" s="45">
        <v>3</v>
      </c>
      <c r="F32" s="45">
        <v>129</v>
      </c>
      <c r="G32" s="45">
        <v>155</v>
      </c>
      <c r="H32" s="42">
        <v>8.2359192348565355E-2</v>
      </c>
    </row>
    <row r="33" spans="2:10" x14ac:dyDescent="0.25">
      <c r="B33" s="10" t="s">
        <v>60</v>
      </c>
      <c r="C33" s="45">
        <v>1</v>
      </c>
      <c r="D33" s="45">
        <v>8</v>
      </c>
      <c r="E33" s="45">
        <v>1</v>
      </c>
      <c r="F33" s="45">
        <v>4</v>
      </c>
      <c r="G33" s="45">
        <v>14</v>
      </c>
      <c r="H33" s="42">
        <v>7.4388947927736451E-3</v>
      </c>
    </row>
    <row r="34" spans="2:10" x14ac:dyDescent="0.25">
      <c r="B34" s="10" t="s">
        <v>25</v>
      </c>
      <c r="C34" s="45">
        <v>1</v>
      </c>
      <c r="D34" s="45">
        <v>18</v>
      </c>
      <c r="E34" s="45">
        <v>3</v>
      </c>
      <c r="F34" s="45">
        <v>84</v>
      </c>
      <c r="G34" s="45">
        <v>106</v>
      </c>
      <c r="H34" s="42">
        <v>5.6323060573857602E-2</v>
      </c>
    </row>
    <row r="35" spans="2:10" x14ac:dyDescent="0.25">
      <c r="B35" s="10" t="s">
        <v>33</v>
      </c>
      <c r="C35" s="45">
        <v>3</v>
      </c>
      <c r="D35" s="45">
        <v>7</v>
      </c>
      <c r="E35" s="45">
        <v>0</v>
      </c>
      <c r="F35" s="45">
        <v>16</v>
      </c>
      <c r="G35" s="45">
        <v>26</v>
      </c>
      <c r="H35" s="42">
        <v>1.381509032943677E-2</v>
      </c>
    </row>
    <row r="36" spans="2:10" x14ac:dyDescent="0.25">
      <c r="B36" s="10" t="s">
        <v>47</v>
      </c>
      <c r="C36" s="45">
        <v>3</v>
      </c>
      <c r="D36" s="45">
        <v>26</v>
      </c>
      <c r="E36" s="45">
        <v>6</v>
      </c>
      <c r="F36" s="45">
        <v>94</v>
      </c>
      <c r="G36" s="45">
        <v>129</v>
      </c>
      <c r="H36" s="42">
        <v>6.8544102019128583E-2</v>
      </c>
    </row>
    <row r="37" spans="2:10" ht="15.75" thickBot="1" x14ac:dyDescent="0.3">
      <c r="B37" s="10" t="s">
        <v>29</v>
      </c>
      <c r="C37" s="45">
        <v>1</v>
      </c>
      <c r="D37" s="45">
        <v>8</v>
      </c>
      <c r="E37" s="45">
        <v>1</v>
      </c>
      <c r="F37" s="45">
        <v>18</v>
      </c>
      <c r="G37" s="45">
        <v>28</v>
      </c>
      <c r="H37" s="42">
        <v>1.487778958554729E-2</v>
      </c>
    </row>
    <row r="38" spans="2:10" ht="15.75" thickBot="1" x14ac:dyDescent="0.3">
      <c r="B38" s="20" t="s">
        <v>76</v>
      </c>
      <c r="C38" s="229">
        <v>85</v>
      </c>
      <c r="D38" s="229">
        <v>391</v>
      </c>
      <c r="E38" s="229">
        <v>188</v>
      </c>
      <c r="F38" s="229">
        <v>1218</v>
      </c>
      <c r="G38" s="229">
        <v>1882</v>
      </c>
      <c r="H38" s="230">
        <v>0.99999999999999989</v>
      </c>
      <c r="J38"/>
    </row>
    <row r="39" spans="2:10" x14ac:dyDescent="0.25">
      <c r="B39" s="6"/>
      <c r="C39" s="8"/>
      <c r="D39" s="8"/>
      <c r="E39" s="8"/>
      <c r="F39" s="8"/>
      <c r="G39" s="8"/>
      <c r="H39" s="6"/>
    </row>
    <row r="40" spans="2:10" ht="15.75" thickBot="1" x14ac:dyDescent="0.3">
      <c r="B40" s="309" t="s">
        <v>77</v>
      </c>
      <c r="C40" s="309"/>
      <c r="D40" s="309"/>
      <c r="E40" s="309"/>
      <c r="F40" s="309"/>
      <c r="G40" s="309"/>
      <c r="H40" s="309"/>
    </row>
    <row r="41" spans="2:10" ht="15.75" thickTop="1" x14ac:dyDescent="0.25">
      <c r="B41" s="9"/>
      <c r="C41" s="9"/>
      <c r="D41" s="9"/>
      <c r="E41" s="9"/>
      <c r="F41" s="9"/>
      <c r="G41" s="9"/>
      <c r="H41" s="9"/>
    </row>
    <row r="42" spans="2:10" x14ac:dyDescent="0.25">
      <c r="B42" s="9"/>
      <c r="C42" s="9"/>
      <c r="D42" s="9"/>
      <c r="E42" s="9"/>
      <c r="F42" s="9"/>
      <c r="G42" s="9"/>
      <c r="H42" s="9"/>
    </row>
    <row r="43" spans="2:10" x14ac:dyDescent="0.25">
      <c r="B43" s="9"/>
      <c r="C43" s="9"/>
      <c r="D43" s="9"/>
      <c r="E43" s="9"/>
      <c r="F43" s="9"/>
      <c r="G43" s="9"/>
      <c r="H43" s="9"/>
    </row>
    <row r="44" spans="2:10" x14ac:dyDescent="0.25">
      <c r="B44" s="9"/>
      <c r="C44" s="9"/>
      <c r="D44" s="9"/>
      <c r="E44" s="9"/>
      <c r="F44" s="9"/>
      <c r="G44" s="9"/>
      <c r="H44" s="9"/>
    </row>
    <row r="45" spans="2:10" x14ac:dyDescent="0.25">
      <c r="B45" s="9"/>
      <c r="C45" s="9"/>
      <c r="D45" s="9"/>
      <c r="E45" s="9"/>
      <c r="F45" s="9"/>
      <c r="G45" s="9"/>
      <c r="H45" s="9"/>
    </row>
    <row r="46" spans="2:10" x14ac:dyDescent="0.25">
      <c r="B46" s="9"/>
      <c r="C46" s="9"/>
      <c r="D46" s="9"/>
      <c r="E46" s="9"/>
      <c r="F46" s="9"/>
      <c r="G46" s="9"/>
      <c r="H46" s="9"/>
    </row>
    <row r="47" spans="2:10" x14ac:dyDescent="0.25">
      <c r="B47" s="9"/>
      <c r="C47" s="9"/>
      <c r="D47" s="9"/>
      <c r="E47" s="9"/>
      <c r="F47" s="9"/>
      <c r="G47" s="9"/>
      <c r="H47" s="9"/>
    </row>
    <row r="48" spans="2:10" x14ac:dyDescent="0.25">
      <c r="B48" s="9"/>
      <c r="C48" s="9"/>
      <c r="D48" s="9"/>
      <c r="E48" s="9"/>
      <c r="F48" s="9"/>
      <c r="G48" s="9"/>
      <c r="H48" s="9"/>
    </row>
    <row r="49" spans="2:8" x14ac:dyDescent="0.25">
      <c r="B49" s="9"/>
      <c r="C49" s="9"/>
      <c r="D49" s="9"/>
      <c r="E49" s="9"/>
      <c r="F49" s="9"/>
      <c r="G49" s="9"/>
      <c r="H49" s="9"/>
    </row>
  </sheetData>
  <mergeCells count="3">
    <mergeCell ref="B40:H40"/>
    <mergeCell ref="B2:H2"/>
    <mergeCell ref="B3:H6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1:K47"/>
  <sheetViews>
    <sheetView topLeftCell="A13" workbookViewId="0">
      <selection activeCell="K36" sqref="K36"/>
    </sheetView>
  </sheetViews>
  <sheetFormatPr baseColWidth="10" defaultColWidth="11.7109375" defaultRowHeight="15" x14ac:dyDescent="0.25"/>
  <cols>
    <col min="1" max="1" width="27.7109375" style="5" customWidth="1"/>
    <col min="2" max="2" width="27.7109375" style="5" bestFit="1" customWidth="1"/>
    <col min="3" max="3" width="11.7109375" style="5"/>
    <col min="4" max="4" width="24.42578125" style="5" customWidth="1"/>
    <col min="5" max="5" width="22.85546875" style="5" customWidth="1"/>
    <col min="6" max="6" width="25.42578125" style="5" customWidth="1"/>
    <col min="7" max="7" width="12.5703125" style="5" customWidth="1"/>
    <col min="8" max="16384" width="11.7109375" style="5"/>
  </cols>
  <sheetData>
    <row r="1" spans="2:11" ht="2.25" customHeight="1" x14ac:dyDescent="0.25">
      <c r="B1"/>
      <c r="C1"/>
      <c r="D1"/>
      <c r="E1"/>
      <c r="F1"/>
      <c r="G1"/>
    </row>
    <row r="3" spans="2:11" ht="24.75" customHeight="1" thickBot="1" x14ac:dyDescent="0.3">
      <c r="B3" s="320" t="s">
        <v>78</v>
      </c>
      <c r="C3" s="320"/>
      <c r="D3" s="320"/>
      <c r="E3" s="320"/>
      <c r="F3" s="320"/>
      <c r="G3" s="320"/>
    </row>
    <row r="4" spans="2:11" ht="15" customHeight="1" x14ac:dyDescent="0.25">
      <c r="B4" s="321" t="s">
        <v>69</v>
      </c>
      <c r="C4" s="323" t="s">
        <v>79</v>
      </c>
      <c r="D4" s="325" t="s">
        <v>80</v>
      </c>
      <c r="E4" s="325" t="s">
        <v>81</v>
      </c>
      <c r="F4" s="325" t="s">
        <v>82</v>
      </c>
      <c r="G4" s="325" t="s">
        <v>83</v>
      </c>
    </row>
    <row r="5" spans="2:11" ht="30.75" customHeight="1" thickBot="1" x14ac:dyDescent="0.3">
      <c r="B5" s="322"/>
      <c r="C5" s="324"/>
      <c r="D5" s="326"/>
      <c r="E5" s="326"/>
      <c r="F5" s="326"/>
      <c r="G5" s="326"/>
    </row>
    <row r="6" spans="2:11" x14ac:dyDescent="0.25">
      <c r="B6" s="2" t="s">
        <v>23</v>
      </c>
      <c r="C6" s="248">
        <v>868</v>
      </c>
      <c r="D6" s="249">
        <v>714</v>
      </c>
      <c r="E6" s="46">
        <v>0</v>
      </c>
      <c r="F6" s="249">
        <v>714</v>
      </c>
      <c r="G6" s="245">
        <v>154</v>
      </c>
      <c r="J6" s="185"/>
      <c r="K6" s="186"/>
    </row>
    <row r="7" spans="2:11" x14ac:dyDescent="0.25">
      <c r="B7" s="1" t="s">
        <v>42</v>
      </c>
      <c r="C7" s="248">
        <v>401</v>
      </c>
      <c r="D7" s="250">
        <v>352</v>
      </c>
      <c r="E7" s="46">
        <v>2</v>
      </c>
      <c r="F7" s="249">
        <v>354</v>
      </c>
      <c r="G7" s="245">
        <v>47</v>
      </c>
      <c r="J7" s="184"/>
    </row>
    <row r="8" spans="2:11" x14ac:dyDescent="0.25">
      <c r="B8" s="1" t="s">
        <v>57</v>
      </c>
      <c r="C8" s="248">
        <v>50</v>
      </c>
      <c r="D8" s="250">
        <v>48</v>
      </c>
      <c r="E8" s="46">
        <v>0</v>
      </c>
      <c r="F8" s="249">
        <v>48</v>
      </c>
      <c r="G8" s="245">
        <v>2</v>
      </c>
      <c r="J8" s="184"/>
    </row>
    <row r="9" spans="2:11" x14ac:dyDescent="0.25">
      <c r="B9" s="1" t="s">
        <v>28</v>
      </c>
      <c r="C9" s="248">
        <v>130</v>
      </c>
      <c r="D9" s="250">
        <v>107</v>
      </c>
      <c r="E9" s="46">
        <v>1</v>
      </c>
      <c r="F9" s="249">
        <v>108</v>
      </c>
      <c r="G9" s="245">
        <v>22</v>
      </c>
      <c r="J9" s="184"/>
    </row>
    <row r="10" spans="2:11" x14ac:dyDescent="0.25">
      <c r="B10" s="1" t="s">
        <v>46</v>
      </c>
      <c r="C10" s="248">
        <v>575</v>
      </c>
      <c r="D10" s="250">
        <v>470</v>
      </c>
      <c r="E10" s="46">
        <v>5</v>
      </c>
      <c r="F10" s="249">
        <v>475</v>
      </c>
      <c r="G10" s="245">
        <v>100</v>
      </c>
      <c r="J10" s="184"/>
    </row>
    <row r="11" spans="2:11" x14ac:dyDescent="0.25">
      <c r="B11" s="1" t="s">
        <v>24</v>
      </c>
      <c r="C11" s="248">
        <v>281</v>
      </c>
      <c r="D11" s="250">
        <v>216</v>
      </c>
      <c r="E11" s="46">
        <v>0</v>
      </c>
      <c r="F11" s="249">
        <v>216</v>
      </c>
      <c r="G11" s="245">
        <v>65</v>
      </c>
      <c r="J11" s="184"/>
    </row>
    <row r="12" spans="2:11" x14ac:dyDescent="0.25">
      <c r="B12" s="1" t="s">
        <v>27</v>
      </c>
      <c r="C12" s="248">
        <v>775</v>
      </c>
      <c r="D12" s="250">
        <v>656</v>
      </c>
      <c r="E12" s="46">
        <v>0</v>
      </c>
      <c r="F12" s="249">
        <v>656</v>
      </c>
      <c r="G12" s="245">
        <v>119</v>
      </c>
      <c r="J12" s="184"/>
    </row>
    <row r="13" spans="2:11" x14ac:dyDescent="0.25">
      <c r="B13" s="1" t="s">
        <v>44</v>
      </c>
      <c r="C13" s="248">
        <v>374</v>
      </c>
      <c r="D13" s="250">
        <v>313</v>
      </c>
      <c r="E13" s="46">
        <v>1</v>
      </c>
      <c r="F13" s="249">
        <v>314</v>
      </c>
      <c r="G13" s="245">
        <v>60</v>
      </c>
      <c r="J13" s="184"/>
    </row>
    <row r="14" spans="2:11" x14ac:dyDescent="0.25">
      <c r="B14" s="1" t="s">
        <v>43</v>
      </c>
      <c r="C14" s="248">
        <v>96</v>
      </c>
      <c r="D14" s="250">
        <v>81</v>
      </c>
      <c r="E14" s="46">
        <v>1</v>
      </c>
      <c r="F14" s="249">
        <v>82</v>
      </c>
      <c r="G14" s="245">
        <v>14</v>
      </c>
      <c r="J14" s="184"/>
    </row>
    <row r="15" spans="2:11" x14ac:dyDescent="0.25">
      <c r="B15" s="1" t="s">
        <v>49</v>
      </c>
      <c r="C15" s="248">
        <v>149</v>
      </c>
      <c r="D15" s="250">
        <v>122</v>
      </c>
      <c r="E15" s="46">
        <v>1</v>
      </c>
      <c r="F15" s="249">
        <v>123</v>
      </c>
      <c r="G15" s="245">
        <v>26</v>
      </c>
      <c r="J15" s="184"/>
    </row>
    <row r="16" spans="2:11" x14ac:dyDescent="0.25">
      <c r="B16" s="1" t="s">
        <v>31</v>
      </c>
      <c r="C16" s="248">
        <v>192</v>
      </c>
      <c r="D16" s="250">
        <v>155</v>
      </c>
      <c r="E16" s="46">
        <v>0</v>
      </c>
      <c r="F16" s="249">
        <v>155</v>
      </c>
      <c r="G16" s="245">
        <v>37</v>
      </c>
      <c r="J16" s="184"/>
    </row>
    <row r="17" spans="2:10" x14ac:dyDescent="0.25">
      <c r="B17" s="1" t="s">
        <v>48</v>
      </c>
      <c r="C17" s="248">
        <v>33</v>
      </c>
      <c r="D17" s="251">
        <v>22</v>
      </c>
      <c r="E17" s="43">
        <v>0</v>
      </c>
      <c r="F17" s="249">
        <v>22</v>
      </c>
      <c r="G17" s="245">
        <v>11</v>
      </c>
      <c r="J17" s="184"/>
    </row>
    <row r="18" spans="2:10" x14ac:dyDescent="0.25">
      <c r="B18" s="1" t="s">
        <v>56</v>
      </c>
      <c r="C18" s="248">
        <v>264</v>
      </c>
      <c r="D18" s="250">
        <v>218</v>
      </c>
      <c r="E18" s="46">
        <v>0</v>
      </c>
      <c r="F18" s="249">
        <v>218</v>
      </c>
      <c r="G18" s="245">
        <v>46</v>
      </c>
      <c r="J18" s="184"/>
    </row>
    <row r="19" spans="2:10" x14ac:dyDescent="0.25">
      <c r="B19" s="1" t="s">
        <v>35</v>
      </c>
      <c r="C19" s="248">
        <v>799</v>
      </c>
      <c r="D19" s="250">
        <v>608</v>
      </c>
      <c r="E19" s="46">
        <v>0</v>
      </c>
      <c r="F19" s="249">
        <v>608</v>
      </c>
      <c r="G19" s="245">
        <v>191</v>
      </c>
      <c r="J19" s="184"/>
    </row>
    <row r="20" spans="2:10" x14ac:dyDescent="0.25">
      <c r="B20" s="1" t="s">
        <v>36</v>
      </c>
      <c r="C20" s="248">
        <v>643</v>
      </c>
      <c r="D20" s="250">
        <v>548</v>
      </c>
      <c r="E20" s="46">
        <v>1</v>
      </c>
      <c r="F20" s="249">
        <v>549</v>
      </c>
      <c r="G20" s="245">
        <v>94</v>
      </c>
      <c r="J20" s="184"/>
    </row>
    <row r="21" spans="2:10" x14ac:dyDescent="0.25">
      <c r="B21" s="1" t="s">
        <v>37</v>
      </c>
      <c r="C21" s="248">
        <v>188</v>
      </c>
      <c r="D21" s="250">
        <v>148</v>
      </c>
      <c r="E21" s="46">
        <v>1</v>
      </c>
      <c r="F21" s="249">
        <v>149</v>
      </c>
      <c r="G21" s="245">
        <v>39</v>
      </c>
      <c r="J21" s="184"/>
    </row>
    <row r="22" spans="2:10" x14ac:dyDescent="0.25">
      <c r="B22" s="1" t="s">
        <v>38</v>
      </c>
      <c r="C22" s="248">
        <v>318</v>
      </c>
      <c r="D22" s="250">
        <v>246</v>
      </c>
      <c r="E22" s="46">
        <v>1</v>
      </c>
      <c r="F22" s="249">
        <v>247</v>
      </c>
      <c r="G22" s="245">
        <v>71</v>
      </c>
      <c r="J22" s="184"/>
    </row>
    <row r="23" spans="2:10" x14ac:dyDescent="0.25">
      <c r="B23" s="1" t="s">
        <v>39</v>
      </c>
      <c r="C23" s="248">
        <v>887</v>
      </c>
      <c r="D23" s="250">
        <v>738</v>
      </c>
      <c r="E23" s="46">
        <v>1</v>
      </c>
      <c r="F23" s="249">
        <v>739</v>
      </c>
      <c r="G23" s="245">
        <v>148</v>
      </c>
      <c r="J23" s="184"/>
    </row>
    <row r="24" spans="2:10" x14ac:dyDescent="0.25">
      <c r="B24" s="1" t="s">
        <v>40</v>
      </c>
      <c r="C24" s="248">
        <v>541</v>
      </c>
      <c r="D24" s="250">
        <v>425</v>
      </c>
      <c r="E24" s="46">
        <v>0</v>
      </c>
      <c r="F24" s="249">
        <v>425</v>
      </c>
      <c r="G24" s="245">
        <v>116</v>
      </c>
      <c r="J24" s="184"/>
    </row>
    <row r="25" spans="2:10" x14ac:dyDescent="0.25">
      <c r="B25" s="1" t="s">
        <v>59</v>
      </c>
      <c r="C25" s="248">
        <v>297</v>
      </c>
      <c r="D25" s="250">
        <v>253</v>
      </c>
      <c r="E25" s="46">
        <v>1</v>
      </c>
      <c r="F25" s="249">
        <v>254</v>
      </c>
      <c r="G25" s="245">
        <v>43</v>
      </c>
      <c r="J25" s="184"/>
    </row>
    <row r="26" spans="2:10" x14ac:dyDescent="0.25">
      <c r="B26" s="1" t="s">
        <v>51</v>
      </c>
      <c r="C26" s="248">
        <v>92</v>
      </c>
      <c r="D26" s="250">
        <v>80</v>
      </c>
      <c r="E26" s="46">
        <v>1</v>
      </c>
      <c r="F26" s="249">
        <v>81</v>
      </c>
      <c r="G26" s="245">
        <v>11</v>
      </c>
      <c r="J26" s="184"/>
    </row>
    <row r="27" spans="2:10" x14ac:dyDescent="0.25">
      <c r="B27" s="1" t="s">
        <v>52</v>
      </c>
      <c r="C27" s="248">
        <v>2</v>
      </c>
      <c r="D27" s="250">
        <v>0</v>
      </c>
      <c r="E27" s="43">
        <v>0</v>
      </c>
      <c r="F27" s="249">
        <v>0</v>
      </c>
      <c r="G27" s="245">
        <v>2</v>
      </c>
      <c r="J27" s="184"/>
    </row>
    <row r="28" spans="2:10" x14ac:dyDescent="0.25">
      <c r="B28" s="1" t="s">
        <v>53</v>
      </c>
      <c r="C28" s="248">
        <v>1</v>
      </c>
      <c r="D28" s="250">
        <v>1</v>
      </c>
      <c r="E28" s="43">
        <v>0</v>
      </c>
      <c r="F28" s="249">
        <v>1</v>
      </c>
      <c r="G28" s="245">
        <v>0</v>
      </c>
      <c r="J28" s="184"/>
    </row>
    <row r="29" spans="2:10" x14ac:dyDescent="0.25">
      <c r="B29" s="1" t="s">
        <v>55</v>
      </c>
      <c r="C29" s="248">
        <v>41</v>
      </c>
      <c r="D29" s="250">
        <v>35</v>
      </c>
      <c r="E29" s="43">
        <v>0</v>
      </c>
      <c r="F29" s="249">
        <v>35</v>
      </c>
      <c r="G29" s="245">
        <v>6</v>
      </c>
      <c r="J29" s="184"/>
    </row>
    <row r="30" spans="2:10" x14ac:dyDescent="0.25">
      <c r="B30" s="1" t="s">
        <v>32</v>
      </c>
      <c r="C30" s="248">
        <v>1479</v>
      </c>
      <c r="D30" s="250">
        <v>1323</v>
      </c>
      <c r="E30" s="43">
        <v>1</v>
      </c>
      <c r="F30" s="249">
        <v>1324</v>
      </c>
      <c r="G30" s="245">
        <v>155</v>
      </c>
      <c r="J30" s="184"/>
    </row>
    <row r="31" spans="2:10" x14ac:dyDescent="0.25">
      <c r="B31" s="1" t="s">
        <v>60</v>
      </c>
      <c r="C31" s="248">
        <v>101</v>
      </c>
      <c r="D31" s="250">
        <v>84</v>
      </c>
      <c r="E31" s="43">
        <v>3</v>
      </c>
      <c r="F31" s="249">
        <v>87</v>
      </c>
      <c r="G31" s="245">
        <v>14</v>
      </c>
      <c r="J31" s="184"/>
    </row>
    <row r="32" spans="2:10" x14ac:dyDescent="0.25">
      <c r="B32" s="1" t="s">
        <v>25</v>
      </c>
      <c r="C32" s="248">
        <v>699</v>
      </c>
      <c r="D32" s="250">
        <v>588</v>
      </c>
      <c r="E32" s="43">
        <v>5</v>
      </c>
      <c r="F32" s="249">
        <v>593</v>
      </c>
      <c r="G32" s="245">
        <v>106</v>
      </c>
      <c r="J32" s="184"/>
    </row>
    <row r="33" spans="2:10" x14ac:dyDescent="0.25">
      <c r="B33" s="1" t="s">
        <v>33</v>
      </c>
      <c r="C33" s="248">
        <v>208</v>
      </c>
      <c r="D33" s="250">
        <v>182</v>
      </c>
      <c r="E33" s="43">
        <v>0</v>
      </c>
      <c r="F33" s="249">
        <v>182</v>
      </c>
      <c r="G33" s="245">
        <v>26</v>
      </c>
      <c r="J33" s="184"/>
    </row>
    <row r="34" spans="2:10" x14ac:dyDescent="0.25">
      <c r="B34" s="1" t="s">
        <v>47</v>
      </c>
      <c r="C34" s="248">
        <v>866</v>
      </c>
      <c r="D34" s="250">
        <v>731</v>
      </c>
      <c r="E34" s="43">
        <v>6</v>
      </c>
      <c r="F34" s="249">
        <v>737</v>
      </c>
      <c r="G34" s="245">
        <v>129</v>
      </c>
      <c r="J34" s="184"/>
    </row>
    <row r="35" spans="2:10" ht="15" customHeight="1" thickBot="1" x14ac:dyDescent="0.3">
      <c r="B35" s="1" t="s">
        <v>29</v>
      </c>
      <c r="C35" s="248">
        <v>244</v>
      </c>
      <c r="D35" s="250">
        <v>214</v>
      </c>
      <c r="E35" s="43">
        <v>2</v>
      </c>
      <c r="F35" s="249">
        <v>216</v>
      </c>
      <c r="G35" s="245">
        <v>28</v>
      </c>
      <c r="J35" s="184"/>
    </row>
    <row r="36" spans="2:10" ht="15.75" thickBot="1" x14ac:dyDescent="0.3">
      <c r="B36" s="129" t="s">
        <v>74</v>
      </c>
      <c r="C36" s="134">
        <v>11594</v>
      </c>
      <c r="D36" s="134">
        <v>9678</v>
      </c>
      <c r="E36" s="134">
        <v>34</v>
      </c>
      <c r="F36" s="134">
        <v>9712</v>
      </c>
      <c r="G36" s="134">
        <v>1882</v>
      </c>
      <c r="H36" s="265"/>
      <c r="I36" s="265"/>
      <c r="J36" s="184"/>
    </row>
    <row r="37" spans="2:10" x14ac:dyDescent="0.25">
      <c r="B37" s="21"/>
      <c r="C37" s="199"/>
      <c r="D37" s="22"/>
      <c r="E37" s="22"/>
      <c r="F37" s="22"/>
      <c r="G37" s="22"/>
    </row>
    <row r="38" spans="2:10" x14ac:dyDescent="0.25">
      <c r="B38" s="21"/>
      <c r="C38" s="22"/>
      <c r="D38" s="22"/>
      <c r="E38" s="22"/>
      <c r="F38" s="22"/>
      <c r="G38" s="22"/>
    </row>
    <row r="39" spans="2:10" x14ac:dyDescent="0.25">
      <c r="B39" s="21"/>
      <c r="C39" s="22"/>
      <c r="D39" s="22"/>
      <c r="E39" s="22"/>
      <c r="F39" s="22"/>
      <c r="G39" s="22"/>
    </row>
    <row r="40" spans="2:10" x14ac:dyDescent="0.25">
      <c r="B40" s="21"/>
      <c r="C40" s="22"/>
      <c r="D40" s="22"/>
      <c r="E40" s="22"/>
      <c r="F40" s="22"/>
      <c r="G40" s="22"/>
    </row>
    <row r="41" spans="2:10" x14ac:dyDescent="0.25">
      <c r="B41" s="21"/>
      <c r="C41" s="22"/>
      <c r="D41" s="22"/>
      <c r="E41" s="22"/>
      <c r="F41" s="22"/>
      <c r="G41" s="22"/>
    </row>
    <row r="42" spans="2:10" x14ac:dyDescent="0.25">
      <c r="B42" s="21"/>
      <c r="C42" s="22"/>
      <c r="D42" s="22"/>
      <c r="E42" s="22"/>
      <c r="F42" s="22"/>
      <c r="G42" s="22"/>
    </row>
    <row r="43" spans="2:10" x14ac:dyDescent="0.25">
      <c r="B43" s="21"/>
      <c r="C43" s="22"/>
      <c r="D43" s="22"/>
      <c r="E43" s="22"/>
      <c r="F43" s="22"/>
      <c r="G43" s="22"/>
    </row>
    <row r="44" spans="2:10" x14ac:dyDescent="0.25">
      <c r="B44" s="21"/>
      <c r="C44" s="22"/>
      <c r="D44" s="22"/>
      <c r="E44" s="22"/>
      <c r="F44" s="22"/>
      <c r="G44" s="22"/>
    </row>
    <row r="45" spans="2:10" x14ac:dyDescent="0.25">
      <c r="B45" s="21"/>
      <c r="C45" s="22"/>
      <c r="D45" s="22"/>
      <c r="E45" s="22"/>
      <c r="F45" s="22"/>
      <c r="G45" s="22"/>
    </row>
    <row r="46" spans="2:10" x14ac:dyDescent="0.25">
      <c r="B46" s="21"/>
      <c r="C46" s="22"/>
      <c r="D46" s="22"/>
      <c r="E46" s="22"/>
      <c r="F46" s="22"/>
      <c r="G46" s="22"/>
    </row>
    <row r="47" spans="2:10" x14ac:dyDescent="0.25">
      <c r="B47" s="21"/>
      <c r="C47" s="22"/>
      <c r="D47" s="22"/>
      <c r="E47" s="22"/>
      <c r="F47" s="22"/>
      <c r="G47" s="22"/>
    </row>
  </sheetData>
  <mergeCells count="7">
    <mergeCell ref="B3:G3"/>
    <mergeCell ref="B4:B5"/>
    <mergeCell ref="C4:C5"/>
    <mergeCell ref="D4:D5"/>
    <mergeCell ref="E4:E5"/>
    <mergeCell ref="G4:G5"/>
    <mergeCell ref="F4:F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1:L49"/>
  <sheetViews>
    <sheetView topLeftCell="A13" workbookViewId="0">
      <selection activeCell="B6" sqref="B6:J29"/>
    </sheetView>
  </sheetViews>
  <sheetFormatPr baseColWidth="10" defaultColWidth="11.42578125" defaultRowHeight="15" x14ac:dyDescent="0.25"/>
  <cols>
    <col min="1" max="1" width="12.28515625" style="5" customWidth="1"/>
    <col min="2" max="2" width="23.5703125" style="5" bestFit="1" customWidth="1"/>
    <col min="3" max="3" width="12.5703125" style="5" customWidth="1"/>
    <col min="4" max="4" width="11.42578125" style="5"/>
    <col min="5" max="5" width="13.42578125" style="5" customWidth="1"/>
    <col min="6" max="6" width="13" style="5" customWidth="1"/>
    <col min="7" max="7" width="13.28515625" style="5" customWidth="1"/>
    <col min="8" max="8" width="11.42578125" style="5"/>
    <col min="9" max="9" width="13.5703125" style="5" customWidth="1"/>
    <col min="10" max="10" width="12.5703125" style="5" bestFit="1" customWidth="1"/>
    <col min="11" max="16384" width="11.42578125" style="5"/>
  </cols>
  <sheetData>
    <row r="1" spans="2:11" ht="15.75" thickBot="1" x14ac:dyDescent="0.3"/>
    <row r="2" spans="2:11" ht="19.5" thickBot="1" x14ac:dyDescent="0.3">
      <c r="B2" s="327" t="s">
        <v>84</v>
      </c>
      <c r="C2" s="328"/>
      <c r="D2" s="328"/>
      <c r="E2" s="328"/>
      <c r="F2" s="328"/>
      <c r="G2" s="328"/>
      <c r="H2" s="328"/>
      <c r="I2" s="328"/>
      <c r="J2" s="329"/>
      <c r="K2"/>
    </row>
    <row r="3" spans="2:11" ht="15.75" thickBot="1" x14ac:dyDescent="0.3"/>
    <row r="4" spans="2:11" ht="27" customHeight="1" thickBot="1" x14ac:dyDescent="0.3">
      <c r="B4" s="296" t="s">
        <v>85</v>
      </c>
      <c r="C4" s="330" t="s">
        <v>86</v>
      </c>
      <c r="D4" s="331"/>
      <c r="E4" s="331"/>
      <c r="F4" s="331"/>
      <c r="G4" s="331"/>
      <c r="H4" s="331"/>
      <c r="I4" s="296" t="s">
        <v>87</v>
      </c>
      <c r="J4" s="296" t="s">
        <v>88</v>
      </c>
    </row>
    <row r="5" spans="2:11" ht="48" thickBot="1" x14ac:dyDescent="0.3">
      <c r="B5" s="297"/>
      <c r="C5" s="135" t="s">
        <v>89</v>
      </c>
      <c r="D5" s="136" t="s">
        <v>90</v>
      </c>
      <c r="E5" s="137" t="s">
        <v>91</v>
      </c>
      <c r="F5" s="137" t="s">
        <v>92</v>
      </c>
      <c r="G5" s="137" t="s">
        <v>93</v>
      </c>
      <c r="H5" s="200" t="s">
        <v>94</v>
      </c>
      <c r="I5" s="297"/>
      <c r="J5" s="297"/>
    </row>
    <row r="6" spans="2:11" x14ac:dyDescent="0.25">
      <c r="B6" s="262">
        <v>0</v>
      </c>
      <c r="C6" s="255"/>
      <c r="D6" s="254"/>
      <c r="E6" s="254"/>
      <c r="F6" s="254"/>
      <c r="G6" s="254"/>
      <c r="H6" s="254">
        <v>8</v>
      </c>
      <c r="I6" s="257">
        <v>8</v>
      </c>
      <c r="J6" s="226">
        <v>2.0460358056265986E-2</v>
      </c>
    </row>
    <row r="7" spans="2:11" x14ac:dyDescent="0.25">
      <c r="B7" s="263">
        <v>1.8</v>
      </c>
      <c r="C7" s="256"/>
      <c r="D7" s="253"/>
      <c r="E7" s="253"/>
      <c r="F7" s="253">
        <v>1</v>
      </c>
      <c r="G7" s="253"/>
      <c r="H7" s="253"/>
      <c r="I7" s="257">
        <v>1</v>
      </c>
      <c r="J7" s="226">
        <v>2.5575447570332483E-3</v>
      </c>
    </row>
    <row r="8" spans="2:11" x14ac:dyDescent="0.25">
      <c r="B8" s="263">
        <v>2.5</v>
      </c>
      <c r="C8" s="256"/>
      <c r="D8" s="253"/>
      <c r="E8" s="253"/>
      <c r="F8" s="253">
        <v>1</v>
      </c>
      <c r="G8" s="253"/>
      <c r="H8" s="253"/>
      <c r="I8" s="257">
        <v>1</v>
      </c>
      <c r="J8" s="226">
        <v>2.5575447570332483E-3</v>
      </c>
    </row>
    <row r="9" spans="2:11" x14ac:dyDescent="0.25">
      <c r="B9" s="264">
        <v>2.6</v>
      </c>
      <c r="C9" s="256"/>
      <c r="D9" s="253"/>
      <c r="E9" s="253"/>
      <c r="F9" s="253">
        <v>1</v>
      </c>
      <c r="G9" s="253"/>
      <c r="H9" s="253"/>
      <c r="I9" s="257">
        <v>1</v>
      </c>
      <c r="J9" s="226">
        <v>2.5575447570332483E-3</v>
      </c>
    </row>
    <row r="10" spans="2:11" x14ac:dyDescent="0.25">
      <c r="B10" s="263">
        <v>2.8</v>
      </c>
      <c r="C10" s="256"/>
      <c r="D10" s="253"/>
      <c r="E10" s="253"/>
      <c r="F10" s="253">
        <v>2</v>
      </c>
      <c r="G10" s="253"/>
      <c r="H10" s="253"/>
      <c r="I10" s="257">
        <v>2</v>
      </c>
      <c r="J10" s="226">
        <v>5.1150895140664966E-3</v>
      </c>
    </row>
    <row r="11" spans="2:11" x14ac:dyDescent="0.25">
      <c r="B11" s="263">
        <v>2.9</v>
      </c>
      <c r="C11" s="256"/>
      <c r="D11" s="253"/>
      <c r="E11" s="253"/>
      <c r="F11" s="253">
        <v>3</v>
      </c>
      <c r="G11" s="253"/>
      <c r="H11" s="253"/>
      <c r="I11" s="257">
        <v>3</v>
      </c>
      <c r="J11" s="226">
        <v>7.6726342710997444E-3</v>
      </c>
    </row>
    <row r="12" spans="2:11" x14ac:dyDescent="0.25">
      <c r="B12" s="263">
        <v>3</v>
      </c>
      <c r="C12" s="256"/>
      <c r="D12" s="253"/>
      <c r="E12" s="253"/>
      <c r="F12" s="253">
        <v>6</v>
      </c>
      <c r="G12" s="253">
        <v>2</v>
      </c>
      <c r="H12" s="253"/>
      <c r="I12" s="257">
        <v>8</v>
      </c>
      <c r="J12" s="226">
        <v>2.0460358056265986E-2</v>
      </c>
    </row>
    <row r="13" spans="2:11" x14ac:dyDescent="0.25">
      <c r="B13" s="263">
        <v>3.1</v>
      </c>
      <c r="C13" s="256"/>
      <c r="D13" s="253"/>
      <c r="E13" s="253"/>
      <c r="F13" s="253">
        <v>8</v>
      </c>
      <c r="G13" s="253">
        <v>2</v>
      </c>
      <c r="H13" s="253"/>
      <c r="I13" s="257">
        <v>10</v>
      </c>
      <c r="J13" s="226">
        <v>2.557544757033248E-2</v>
      </c>
    </row>
    <row r="14" spans="2:11" x14ac:dyDescent="0.25">
      <c r="B14" s="263">
        <v>3.2</v>
      </c>
      <c r="C14" s="256"/>
      <c r="D14" s="253"/>
      <c r="E14" s="253"/>
      <c r="F14" s="253">
        <v>21</v>
      </c>
      <c r="G14" s="253">
        <v>2</v>
      </c>
      <c r="H14" s="253"/>
      <c r="I14" s="257">
        <v>23</v>
      </c>
      <c r="J14" s="226">
        <v>5.8823529411764705E-2</v>
      </c>
    </row>
    <row r="15" spans="2:11" x14ac:dyDescent="0.25">
      <c r="B15" s="263">
        <v>3.3</v>
      </c>
      <c r="C15" s="256"/>
      <c r="D15" s="253">
        <v>30</v>
      </c>
      <c r="E15" s="253">
        <v>1</v>
      </c>
      <c r="F15" s="253"/>
      <c r="G15" s="253"/>
      <c r="H15" s="253"/>
      <c r="I15" s="257">
        <v>31</v>
      </c>
      <c r="J15" s="226">
        <v>7.9283887468030695E-2</v>
      </c>
    </row>
    <row r="16" spans="2:11" x14ac:dyDescent="0.25">
      <c r="B16" s="263">
        <v>3.4</v>
      </c>
      <c r="C16" s="256"/>
      <c r="D16" s="253">
        <v>36</v>
      </c>
      <c r="E16" s="253"/>
      <c r="F16" s="253"/>
      <c r="G16" s="253"/>
      <c r="H16" s="253"/>
      <c r="I16" s="257">
        <v>36</v>
      </c>
      <c r="J16" s="226">
        <v>9.2071611253196933E-2</v>
      </c>
    </row>
    <row r="17" spans="2:12" x14ac:dyDescent="0.25">
      <c r="B17" s="263">
        <v>3.5</v>
      </c>
      <c r="C17" s="256"/>
      <c r="D17" s="253">
        <v>58</v>
      </c>
      <c r="E17" s="253"/>
      <c r="F17" s="253"/>
      <c r="G17" s="253"/>
      <c r="H17" s="253"/>
      <c r="I17" s="257">
        <v>58</v>
      </c>
      <c r="J17" s="226">
        <v>0.14833759590792839</v>
      </c>
    </row>
    <row r="18" spans="2:12" x14ac:dyDescent="0.25">
      <c r="B18" s="263">
        <v>3.6</v>
      </c>
      <c r="C18" s="256"/>
      <c r="D18" s="253">
        <v>37</v>
      </c>
      <c r="E18" s="253"/>
      <c r="F18" s="253"/>
      <c r="G18" s="253"/>
      <c r="H18" s="253"/>
      <c r="I18" s="257">
        <v>37</v>
      </c>
      <c r="J18" s="226">
        <v>9.4629156010230184E-2</v>
      </c>
    </row>
    <row r="19" spans="2:12" x14ac:dyDescent="0.25">
      <c r="B19" s="263">
        <v>3.7</v>
      </c>
      <c r="C19" s="256"/>
      <c r="D19" s="253">
        <v>32</v>
      </c>
      <c r="E19" s="253"/>
      <c r="F19" s="253"/>
      <c r="G19" s="253"/>
      <c r="H19" s="253"/>
      <c r="I19" s="257">
        <v>32</v>
      </c>
      <c r="J19" s="226">
        <v>8.1841432225063945E-2</v>
      </c>
    </row>
    <row r="20" spans="2:12" x14ac:dyDescent="0.25">
      <c r="B20" s="263">
        <v>3.8</v>
      </c>
      <c r="C20" s="256"/>
      <c r="D20" s="253">
        <v>26</v>
      </c>
      <c r="E20" s="253"/>
      <c r="F20" s="253"/>
      <c r="G20" s="253"/>
      <c r="H20" s="253"/>
      <c r="I20" s="257">
        <v>26</v>
      </c>
      <c r="J20" s="226">
        <v>6.6496163682864456E-2</v>
      </c>
    </row>
    <row r="21" spans="2:12" x14ac:dyDescent="0.25">
      <c r="B21" s="263">
        <v>3.9</v>
      </c>
      <c r="C21" s="256"/>
      <c r="D21" s="253">
        <v>24</v>
      </c>
      <c r="E21" s="253"/>
      <c r="F21" s="253"/>
      <c r="G21" s="253"/>
      <c r="H21" s="253"/>
      <c r="I21" s="257">
        <v>24</v>
      </c>
      <c r="J21" s="226">
        <v>6.1381074168797956E-2</v>
      </c>
    </row>
    <row r="22" spans="2:12" x14ac:dyDescent="0.25">
      <c r="B22" s="263">
        <v>4</v>
      </c>
      <c r="C22" s="256">
        <v>17</v>
      </c>
      <c r="D22" s="253">
        <v>1</v>
      </c>
      <c r="E22" s="253"/>
      <c r="F22" s="253"/>
      <c r="G22" s="253"/>
      <c r="H22" s="253"/>
      <c r="I22" s="257">
        <v>18</v>
      </c>
      <c r="J22" s="226">
        <v>4.6035805626598467E-2</v>
      </c>
    </row>
    <row r="23" spans="2:12" x14ac:dyDescent="0.25">
      <c r="B23" s="263">
        <v>4.0999999999999996</v>
      </c>
      <c r="C23" s="256">
        <v>13</v>
      </c>
      <c r="D23" s="253"/>
      <c r="E23" s="253"/>
      <c r="F23" s="253"/>
      <c r="G23" s="253"/>
      <c r="H23" s="253"/>
      <c r="I23" s="257">
        <v>13</v>
      </c>
      <c r="J23" s="226">
        <v>3.3248081841432228E-2</v>
      </c>
    </row>
    <row r="24" spans="2:12" x14ac:dyDescent="0.25">
      <c r="B24" s="263">
        <v>4.2</v>
      </c>
      <c r="C24" s="256">
        <v>17</v>
      </c>
      <c r="D24" s="253"/>
      <c r="E24" s="253"/>
      <c r="F24" s="253"/>
      <c r="G24" s="253"/>
      <c r="H24" s="253"/>
      <c r="I24" s="257">
        <v>17</v>
      </c>
      <c r="J24" s="226">
        <v>4.3478260869565216E-2</v>
      </c>
      <c r="K24" s="28"/>
    </row>
    <row r="25" spans="2:12" x14ac:dyDescent="0.25">
      <c r="B25" s="263">
        <v>4.3</v>
      </c>
      <c r="C25" s="256">
        <v>18</v>
      </c>
      <c r="D25" s="253"/>
      <c r="E25" s="253"/>
      <c r="F25" s="253"/>
      <c r="G25" s="253"/>
      <c r="H25" s="253"/>
      <c r="I25" s="257">
        <v>18</v>
      </c>
      <c r="J25" s="226">
        <v>4.6035805626598467E-2</v>
      </c>
      <c r="K25" s="28"/>
    </row>
    <row r="26" spans="2:12" x14ac:dyDescent="0.25">
      <c r="B26" s="263">
        <v>4.4000000000000004</v>
      </c>
      <c r="C26" s="256">
        <v>12</v>
      </c>
      <c r="D26" s="253"/>
      <c r="E26" s="253"/>
      <c r="F26" s="253"/>
      <c r="G26" s="253"/>
      <c r="H26" s="253"/>
      <c r="I26" s="257">
        <v>12</v>
      </c>
      <c r="J26" s="226">
        <v>3.0690537084398978E-2</v>
      </c>
      <c r="K26" s="28"/>
    </row>
    <row r="27" spans="2:12" x14ac:dyDescent="0.25">
      <c r="B27" s="263">
        <v>4.5</v>
      </c>
      <c r="C27" s="256">
        <v>8</v>
      </c>
      <c r="D27" s="253">
        <v>1</v>
      </c>
      <c r="E27" s="253"/>
      <c r="F27" s="253"/>
      <c r="G27" s="253"/>
      <c r="H27" s="253"/>
      <c r="I27" s="257">
        <v>9</v>
      </c>
      <c r="J27" s="226">
        <v>2.3017902813299233E-2</v>
      </c>
      <c r="K27" s="28"/>
    </row>
    <row r="28" spans="2:12" ht="15.75" thickBot="1" x14ac:dyDescent="0.3">
      <c r="B28" s="263">
        <v>4.5999999999999996</v>
      </c>
      <c r="C28" s="256">
        <v>3</v>
      </c>
      <c r="D28" s="253"/>
      <c r="E28" s="253"/>
      <c r="F28" s="253"/>
      <c r="G28" s="253"/>
      <c r="H28" s="253"/>
      <c r="I28" s="257">
        <v>3</v>
      </c>
      <c r="J28" s="226">
        <v>7.6726342710997444E-3</v>
      </c>
      <c r="K28" s="28"/>
    </row>
    <row r="29" spans="2:12" ht="15.75" thickBot="1" x14ac:dyDescent="0.3">
      <c r="B29" s="138" t="s">
        <v>76</v>
      </c>
      <c r="C29" s="139">
        <v>88</v>
      </c>
      <c r="D29" s="139">
        <v>245</v>
      </c>
      <c r="E29" s="139">
        <v>1</v>
      </c>
      <c r="F29" s="139">
        <v>43</v>
      </c>
      <c r="G29" s="139">
        <v>6</v>
      </c>
      <c r="H29" s="139">
        <v>8</v>
      </c>
      <c r="I29" s="139">
        <v>391</v>
      </c>
      <c r="J29" s="225">
        <v>1</v>
      </c>
      <c r="K29" s="23"/>
    </row>
    <row r="30" spans="2:12" x14ac:dyDescent="0.25">
      <c r="B30" s="24"/>
      <c r="C30" s="266"/>
      <c r="D30" s="266"/>
      <c r="E30" s="266"/>
      <c r="F30" s="266"/>
      <c r="G30" s="266"/>
      <c r="H30" s="266"/>
      <c r="I30" s="266"/>
      <c r="J30" s="266"/>
      <c r="K30" s="266"/>
      <c r="L30" s="23"/>
    </row>
    <row r="31" spans="2:12" x14ac:dyDescent="0.25">
      <c r="B31" s="24"/>
      <c r="C31" s="266"/>
      <c r="D31" s="266"/>
      <c r="E31" s="266"/>
      <c r="F31" s="266"/>
      <c r="G31" s="266"/>
      <c r="H31" s="266"/>
      <c r="I31" s="266"/>
      <c r="J31" s="266"/>
      <c r="K31" s="266"/>
      <c r="L31" s="23"/>
    </row>
    <row r="32" spans="2:12" x14ac:dyDescent="0.25">
      <c r="B32" s="24"/>
      <c r="C32" s="266"/>
      <c r="D32" s="266"/>
      <c r="E32" s="266"/>
      <c r="F32" s="266"/>
      <c r="G32" s="266"/>
      <c r="H32" s="266"/>
      <c r="I32" s="266"/>
      <c r="J32" s="266"/>
      <c r="K32" s="266"/>
      <c r="L32" s="23"/>
    </row>
    <row r="33" spans="2:12" x14ac:dyDescent="0.25">
      <c r="B33" s="24"/>
      <c r="C33" s="266"/>
      <c r="D33" s="266"/>
      <c r="E33" s="266"/>
      <c r="F33" s="266"/>
      <c r="G33" s="266"/>
      <c r="H33" s="266"/>
      <c r="I33" s="266"/>
      <c r="J33" s="266"/>
      <c r="K33" s="266"/>
      <c r="L33" s="23"/>
    </row>
    <row r="34" spans="2:12" x14ac:dyDescent="0.25">
      <c r="B34" s="24"/>
      <c r="C34" s="266"/>
      <c r="D34" s="266"/>
      <c r="E34" s="266"/>
      <c r="F34" s="266"/>
      <c r="G34" s="266"/>
      <c r="H34" s="266"/>
      <c r="I34" s="266"/>
      <c r="J34" s="266"/>
      <c r="K34" s="266"/>
      <c r="L34" s="23"/>
    </row>
    <row r="35" spans="2:12" x14ac:dyDescent="0.25">
      <c r="B35" s="24"/>
      <c r="C35" s="266"/>
      <c r="D35" s="266"/>
      <c r="E35" s="266"/>
      <c r="F35" s="266"/>
      <c r="G35" s="266"/>
      <c r="H35" s="266"/>
      <c r="I35" s="266"/>
      <c r="J35" s="266"/>
      <c r="K35" s="266"/>
      <c r="L35" s="23"/>
    </row>
    <row r="36" spans="2:12" x14ac:dyDescent="0.25">
      <c r="B36" s="24"/>
      <c r="C36" s="266"/>
      <c r="D36" s="266"/>
      <c r="E36" s="266"/>
      <c r="F36" s="266"/>
      <c r="G36" s="266"/>
      <c r="H36" s="266"/>
      <c r="I36" s="266"/>
      <c r="J36" s="266"/>
      <c r="K36" s="266"/>
      <c r="L36" s="23"/>
    </row>
    <row r="37" spans="2:12" x14ac:dyDescent="0.25">
      <c r="B37" s="24"/>
      <c r="C37" s="266"/>
      <c r="D37" s="266"/>
      <c r="E37" s="266"/>
      <c r="F37" s="266"/>
      <c r="G37" s="266"/>
      <c r="H37" s="266"/>
      <c r="I37" s="266"/>
      <c r="J37" s="266"/>
      <c r="K37" s="266"/>
      <c r="L37" s="23"/>
    </row>
    <row r="38" spans="2:12" x14ac:dyDescent="0.25">
      <c r="B38" s="24"/>
      <c r="C38" s="266"/>
      <c r="D38" s="266"/>
      <c r="E38" s="266"/>
      <c r="F38" s="266"/>
      <c r="G38" s="266"/>
      <c r="H38" s="266"/>
      <c r="I38" s="266"/>
      <c r="J38" s="266"/>
      <c r="K38" s="266"/>
      <c r="L38" s="23"/>
    </row>
    <row r="39" spans="2:12" x14ac:dyDescent="0.25">
      <c r="B39" s="24"/>
      <c r="C39" s="266"/>
      <c r="D39" s="266"/>
      <c r="E39" s="266"/>
      <c r="F39" s="266"/>
      <c r="G39" s="266"/>
      <c r="H39" s="266"/>
      <c r="I39" s="266"/>
      <c r="J39" s="266"/>
      <c r="K39" s="266"/>
      <c r="L39" s="23"/>
    </row>
    <row r="40" spans="2:12" x14ac:dyDescent="0.25">
      <c r="B40" s="24"/>
      <c r="C40" s="266"/>
      <c r="D40" s="266"/>
      <c r="E40" s="266"/>
      <c r="F40" s="266"/>
      <c r="G40" s="266"/>
      <c r="H40" s="266"/>
      <c r="I40" s="266"/>
      <c r="J40" s="266"/>
      <c r="K40" s="266"/>
      <c r="L40" s="23"/>
    </row>
    <row r="41" spans="2:12" x14ac:dyDescent="0.25">
      <c r="B41" s="24"/>
      <c r="C41" s="266"/>
      <c r="D41" s="266"/>
      <c r="E41" s="266"/>
      <c r="F41" s="266"/>
      <c r="G41" s="266"/>
      <c r="H41" s="266"/>
      <c r="I41" s="266"/>
      <c r="J41" s="266"/>
      <c r="K41" s="266"/>
      <c r="L41" s="23"/>
    </row>
    <row r="42" spans="2:12" x14ac:dyDescent="0.25">
      <c r="B42" s="24"/>
      <c r="C42" s="266"/>
      <c r="D42" s="266"/>
      <c r="E42" s="266"/>
      <c r="F42" s="266"/>
      <c r="G42" s="266"/>
      <c r="H42" s="266"/>
      <c r="I42" s="266"/>
      <c r="J42" s="266"/>
      <c r="K42" s="266"/>
      <c r="L42" s="23"/>
    </row>
    <row r="43" spans="2:12" x14ac:dyDescent="0.25">
      <c r="B43" s="24"/>
      <c r="C43" s="266"/>
      <c r="D43" s="266"/>
      <c r="E43" s="266"/>
      <c r="F43" s="266"/>
      <c r="G43" s="266"/>
      <c r="H43" s="266"/>
      <c r="I43" s="266"/>
      <c r="J43" s="266"/>
      <c r="K43" s="266"/>
      <c r="L43" s="23"/>
    </row>
    <row r="44" spans="2:12" x14ac:dyDescent="0.25">
      <c r="B44" s="24"/>
      <c r="C44" s="266"/>
      <c r="D44" s="266"/>
      <c r="E44" s="266"/>
      <c r="F44" s="266"/>
      <c r="G44" s="266"/>
      <c r="H44" s="266"/>
      <c r="I44" s="266"/>
      <c r="J44" s="266"/>
      <c r="K44" s="266"/>
      <c r="L44" s="23"/>
    </row>
    <row r="45" spans="2:12" x14ac:dyDescent="0.25">
      <c r="B45" s="24"/>
      <c r="C45" s="266"/>
      <c r="D45" s="266"/>
      <c r="E45" s="266"/>
      <c r="F45" s="266"/>
      <c r="G45" s="266"/>
      <c r="H45" s="266"/>
      <c r="I45" s="266"/>
      <c r="J45" s="266"/>
      <c r="K45" s="266"/>
      <c r="L45" s="23"/>
    </row>
    <row r="46" spans="2:12" x14ac:dyDescent="0.25">
      <c r="B46" s="24"/>
      <c r="C46" s="266"/>
      <c r="D46" s="266"/>
      <c r="E46" s="266"/>
      <c r="F46" s="266"/>
      <c r="G46" s="266"/>
      <c r="H46" s="266"/>
      <c r="I46" s="266"/>
      <c r="J46" s="266"/>
      <c r="K46" s="266"/>
      <c r="L46" s="23"/>
    </row>
    <row r="47" spans="2:12" x14ac:dyDescent="0.25">
      <c r="B47" s="24"/>
      <c r="C47" s="266"/>
      <c r="D47" s="266"/>
      <c r="E47" s="266"/>
      <c r="F47" s="266"/>
      <c r="G47" s="266"/>
      <c r="H47" s="266"/>
      <c r="I47" s="266"/>
      <c r="J47" s="266"/>
      <c r="K47" s="266"/>
      <c r="L47" s="23"/>
    </row>
    <row r="48" spans="2:12" x14ac:dyDescent="0.25">
      <c r="K48" s="266"/>
      <c r="L48" s="23"/>
    </row>
    <row r="49" spans="11:12" x14ac:dyDescent="0.25">
      <c r="K49" s="266"/>
      <c r="L49" s="23"/>
    </row>
  </sheetData>
  <sortState ref="B6:J32">
    <sortCondition ref="B6:B32"/>
  </sortState>
  <mergeCells count="5">
    <mergeCell ref="B2:J2"/>
    <mergeCell ref="C4:H4"/>
    <mergeCell ref="B4:B5"/>
    <mergeCell ref="I4:I5"/>
    <mergeCell ref="J4:J5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2:I39"/>
  <sheetViews>
    <sheetView workbookViewId="0">
      <selection activeCell="B3" sqref="B3:I3"/>
    </sheetView>
  </sheetViews>
  <sheetFormatPr baseColWidth="10" defaultColWidth="11.42578125" defaultRowHeight="15" x14ac:dyDescent="0.25"/>
  <cols>
    <col min="1" max="1" width="24" style="5" customWidth="1"/>
    <col min="2" max="2" width="12.5703125" style="5" bestFit="1" customWidth="1"/>
    <col min="3" max="3" width="12.7109375" style="5" customWidth="1"/>
    <col min="4" max="5" width="12.5703125" style="5" customWidth="1"/>
    <col min="6" max="6" width="12.7109375" style="5" customWidth="1"/>
    <col min="7" max="7" width="12.5703125" style="5" bestFit="1" customWidth="1"/>
    <col min="8" max="8" width="14.7109375" style="5" customWidth="1"/>
    <col min="9" max="16384" width="11.42578125" style="5"/>
  </cols>
  <sheetData>
    <row r="2" spans="2:9" ht="15.75" thickBot="1" x14ac:dyDescent="0.3"/>
    <row r="3" spans="2:9" ht="19.5" thickBot="1" x14ac:dyDescent="0.3">
      <c r="B3" s="327" t="s">
        <v>95</v>
      </c>
      <c r="C3" s="328"/>
      <c r="D3" s="328"/>
      <c r="E3" s="328"/>
      <c r="F3" s="328"/>
      <c r="G3" s="328"/>
      <c r="H3" s="328"/>
      <c r="I3" s="329"/>
    </row>
    <row r="4" spans="2:9" ht="15.75" thickBot="1" x14ac:dyDescent="0.3"/>
    <row r="5" spans="2:9" ht="30.75" thickBot="1" x14ac:dyDescent="0.3">
      <c r="B5" s="140" t="s">
        <v>96</v>
      </c>
      <c r="C5" s="201" t="s">
        <v>97</v>
      </c>
      <c r="D5" s="141" t="s">
        <v>98</v>
      </c>
      <c r="E5" s="141" t="s">
        <v>99</v>
      </c>
      <c r="F5" s="141" t="s">
        <v>100</v>
      </c>
      <c r="G5" s="202" t="s">
        <v>101</v>
      </c>
      <c r="H5" s="202" t="s">
        <v>76</v>
      </c>
      <c r="I5" s="161" t="s">
        <v>88</v>
      </c>
    </row>
    <row r="6" spans="2:9" x14ac:dyDescent="0.25">
      <c r="B6" s="260">
        <v>1.5</v>
      </c>
      <c r="C6" s="64">
        <v>1</v>
      </c>
      <c r="D6" s="49"/>
      <c r="E6" s="49"/>
      <c r="F6" s="49"/>
      <c r="G6" s="50"/>
      <c r="H6" s="203">
        <v>1</v>
      </c>
      <c r="I6" s="204">
        <v>1.1764705882352941E-2</v>
      </c>
    </row>
    <row r="7" spans="2:9" x14ac:dyDescent="0.25">
      <c r="B7" s="261">
        <v>1.6</v>
      </c>
      <c r="C7" s="65">
        <v>2</v>
      </c>
      <c r="D7" s="66"/>
      <c r="E7" s="66"/>
      <c r="F7" s="66"/>
      <c r="G7" s="205"/>
      <c r="H7" s="203">
        <v>2</v>
      </c>
      <c r="I7" s="204">
        <v>2.3529411764705882E-2</v>
      </c>
    </row>
    <row r="8" spans="2:9" x14ac:dyDescent="0.25">
      <c r="B8" s="261">
        <v>1.7</v>
      </c>
      <c r="C8" s="65">
        <v>4</v>
      </c>
      <c r="D8" s="66"/>
      <c r="E8" s="66"/>
      <c r="F8" s="66"/>
      <c r="G8" s="205"/>
      <c r="H8" s="203">
        <v>4</v>
      </c>
      <c r="I8" s="204">
        <v>4.7058823529411764E-2</v>
      </c>
    </row>
    <row r="9" spans="2:9" x14ac:dyDescent="0.25">
      <c r="B9" s="261">
        <v>1.8</v>
      </c>
      <c r="C9" s="65">
        <v>1</v>
      </c>
      <c r="D9" s="66">
        <v>1</v>
      </c>
      <c r="E9" s="66"/>
      <c r="F9" s="66"/>
      <c r="G9" s="205"/>
      <c r="H9" s="203">
        <v>2</v>
      </c>
      <c r="I9" s="204">
        <v>2.3529411764705882E-2</v>
      </c>
    </row>
    <row r="10" spans="2:9" x14ac:dyDescent="0.25">
      <c r="B10" s="261">
        <v>1.9</v>
      </c>
      <c r="C10" s="65">
        <v>1</v>
      </c>
      <c r="D10" s="66">
        <v>1</v>
      </c>
      <c r="E10" s="66"/>
      <c r="F10" s="66"/>
      <c r="G10" s="205"/>
      <c r="H10" s="203">
        <v>2</v>
      </c>
      <c r="I10" s="204">
        <v>2.3529411764705882E-2</v>
      </c>
    </row>
    <row r="11" spans="2:9" x14ac:dyDescent="0.25">
      <c r="B11" s="261">
        <v>2</v>
      </c>
      <c r="C11" s="65">
        <v>2</v>
      </c>
      <c r="D11" s="66"/>
      <c r="E11" s="66"/>
      <c r="F11" s="66"/>
      <c r="G11" s="205"/>
      <c r="H11" s="203">
        <v>2</v>
      </c>
      <c r="I11" s="204">
        <v>2.3529411764705882E-2</v>
      </c>
    </row>
    <row r="12" spans="2:9" x14ac:dyDescent="0.25">
      <c r="B12" s="261">
        <v>2.1</v>
      </c>
      <c r="C12" s="65">
        <v>3</v>
      </c>
      <c r="D12" s="66">
        <v>1</v>
      </c>
      <c r="E12" s="66"/>
      <c r="F12" s="66"/>
      <c r="G12" s="205"/>
      <c r="H12" s="203">
        <v>4</v>
      </c>
      <c r="I12" s="204">
        <v>4.7058823529411764E-2</v>
      </c>
    </row>
    <row r="13" spans="2:9" x14ac:dyDescent="0.25">
      <c r="B13" s="261">
        <v>2.2000000000000002</v>
      </c>
      <c r="C13" s="65">
        <v>3</v>
      </c>
      <c r="D13" s="66"/>
      <c r="E13" s="66"/>
      <c r="F13" s="66"/>
      <c r="G13" s="205"/>
      <c r="H13" s="203">
        <v>3</v>
      </c>
      <c r="I13" s="204">
        <v>3.5294117647058823E-2</v>
      </c>
    </row>
    <row r="14" spans="2:9" x14ac:dyDescent="0.25">
      <c r="B14" s="261">
        <v>2.2999999999999998</v>
      </c>
      <c r="C14" s="65">
        <v>3</v>
      </c>
      <c r="D14" s="66"/>
      <c r="E14" s="66"/>
      <c r="F14" s="66"/>
      <c r="G14" s="205"/>
      <c r="H14" s="203">
        <v>3</v>
      </c>
      <c r="I14" s="204">
        <v>3.5294117647058823E-2</v>
      </c>
    </row>
    <row r="15" spans="2:9" x14ac:dyDescent="0.25">
      <c r="B15" s="261">
        <v>2.4</v>
      </c>
      <c r="C15" s="65">
        <v>1</v>
      </c>
      <c r="D15" s="66"/>
      <c r="E15" s="66"/>
      <c r="F15" s="66"/>
      <c r="G15" s="205"/>
      <c r="H15" s="203">
        <v>1</v>
      </c>
      <c r="I15" s="204">
        <v>1.1764705882352941E-2</v>
      </c>
    </row>
    <row r="16" spans="2:9" x14ac:dyDescent="0.25">
      <c r="B16" s="261">
        <v>2.5</v>
      </c>
      <c r="C16" s="65"/>
      <c r="D16" s="66">
        <v>1</v>
      </c>
      <c r="E16" s="66"/>
      <c r="F16" s="66"/>
      <c r="G16" s="205"/>
      <c r="H16" s="203">
        <v>1</v>
      </c>
      <c r="I16" s="204">
        <v>1.1764705882352941E-2</v>
      </c>
    </row>
    <row r="17" spans="2:9" x14ac:dyDescent="0.25">
      <c r="B17" s="261">
        <v>2.6</v>
      </c>
      <c r="C17" s="65">
        <v>1</v>
      </c>
      <c r="D17" s="66">
        <v>1</v>
      </c>
      <c r="E17" s="66"/>
      <c r="F17" s="66"/>
      <c r="G17" s="205"/>
      <c r="H17" s="203">
        <v>2</v>
      </c>
      <c r="I17" s="204">
        <v>2.3529411764705882E-2</v>
      </c>
    </row>
    <row r="18" spans="2:9" x14ac:dyDescent="0.25">
      <c r="B18" s="261">
        <v>2.7</v>
      </c>
      <c r="C18" s="65">
        <v>4</v>
      </c>
      <c r="D18" s="66"/>
      <c r="E18" s="66"/>
      <c r="F18" s="66"/>
      <c r="G18" s="205"/>
      <c r="H18" s="203">
        <v>4</v>
      </c>
      <c r="I18" s="204">
        <v>4.7058823529411764E-2</v>
      </c>
    </row>
    <row r="19" spans="2:9" x14ac:dyDescent="0.25">
      <c r="B19" s="261">
        <v>2.8</v>
      </c>
      <c r="C19" s="65">
        <v>7</v>
      </c>
      <c r="D19" s="66">
        <v>2</v>
      </c>
      <c r="E19" s="66"/>
      <c r="F19" s="66"/>
      <c r="G19" s="205"/>
      <c r="H19" s="203">
        <v>9</v>
      </c>
      <c r="I19" s="204">
        <v>0.10588235294117647</v>
      </c>
    </row>
    <row r="20" spans="2:9" x14ac:dyDescent="0.25">
      <c r="B20" s="261">
        <v>2.9</v>
      </c>
      <c r="C20" s="65">
        <v>6</v>
      </c>
      <c r="D20" s="66">
        <v>3</v>
      </c>
      <c r="E20" s="66">
        <v>1</v>
      </c>
      <c r="F20" s="66"/>
      <c r="G20" s="205"/>
      <c r="H20" s="203">
        <v>10</v>
      </c>
      <c r="I20" s="204">
        <v>0.11764705882352941</v>
      </c>
    </row>
    <row r="21" spans="2:9" x14ac:dyDescent="0.25">
      <c r="B21" s="261">
        <v>3</v>
      </c>
      <c r="C21" s="65">
        <v>9</v>
      </c>
      <c r="D21" s="66">
        <v>1</v>
      </c>
      <c r="E21" s="66">
        <v>1</v>
      </c>
      <c r="F21" s="66"/>
      <c r="G21" s="205"/>
      <c r="H21" s="203">
        <v>11</v>
      </c>
      <c r="I21" s="204">
        <v>0.12941176470588237</v>
      </c>
    </row>
    <row r="22" spans="2:9" x14ac:dyDescent="0.25">
      <c r="B22" s="261">
        <v>3.1</v>
      </c>
      <c r="C22" s="65">
        <v>6</v>
      </c>
      <c r="D22" s="66">
        <v>3</v>
      </c>
      <c r="E22" s="66">
        <v>1</v>
      </c>
      <c r="F22" s="66"/>
      <c r="G22" s="205"/>
      <c r="H22" s="203">
        <v>10</v>
      </c>
      <c r="I22" s="204">
        <v>0.11764705882352941</v>
      </c>
    </row>
    <row r="23" spans="2:9" ht="15.75" thickBot="1" x14ac:dyDescent="0.3">
      <c r="B23" s="261">
        <v>3.2</v>
      </c>
      <c r="C23" s="65">
        <v>8</v>
      </c>
      <c r="D23" s="66">
        <v>4</v>
      </c>
      <c r="E23" s="66">
        <v>2</v>
      </c>
      <c r="F23" s="66">
        <v>1</v>
      </c>
      <c r="G23" s="205">
        <v>1</v>
      </c>
      <c r="H23" s="203">
        <v>14</v>
      </c>
      <c r="I23" s="204">
        <v>0.16470588235294117</v>
      </c>
    </row>
    <row r="24" spans="2:9" ht="15.75" thickBot="1" x14ac:dyDescent="0.3">
      <c r="B24" s="138" t="s">
        <v>76</v>
      </c>
      <c r="C24" s="139">
        <v>62</v>
      </c>
      <c r="D24" s="139">
        <v>18</v>
      </c>
      <c r="E24" s="139">
        <v>5</v>
      </c>
      <c r="F24" s="139">
        <v>1</v>
      </c>
      <c r="G24" s="139">
        <v>1</v>
      </c>
      <c r="H24" s="139">
        <v>85</v>
      </c>
      <c r="I24" s="227">
        <v>1</v>
      </c>
    </row>
    <row r="25" spans="2:9" x14ac:dyDescent="0.25">
      <c r="B25" s="25"/>
      <c r="G25" s="23"/>
    </row>
    <row r="26" spans="2:9" x14ac:dyDescent="0.25">
      <c r="B26" s="25"/>
      <c r="G26" s="23"/>
    </row>
    <row r="27" spans="2:9" x14ac:dyDescent="0.25">
      <c r="B27" s="25"/>
      <c r="G27" s="23"/>
    </row>
    <row r="28" spans="2:9" x14ac:dyDescent="0.25">
      <c r="B28" s="25"/>
      <c r="G28" s="23"/>
    </row>
    <row r="29" spans="2:9" x14ac:dyDescent="0.25">
      <c r="B29" s="25"/>
      <c r="G29" s="23"/>
    </row>
    <row r="30" spans="2:9" x14ac:dyDescent="0.25">
      <c r="B30" s="25"/>
      <c r="G30" s="23"/>
    </row>
    <row r="31" spans="2:9" x14ac:dyDescent="0.25">
      <c r="B31" s="25"/>
      <c r="G31" s="23"/>
    </row>
    <row r="32" spans="2:9" x14ac:dyDescent="0.25">
      <c r="B32" s="25"/>
      <c r="G32" s="23"/>
    </row>
    <row r="33" spans="2:7" x14ac:dyDescent="0.25">
      <c r="B33" s="25"/>
      <c r="G33" s="23"/>
    </row>
    <row r="34" spans="2:7" x14ac:dyDescent="0.25">
      <c r="B34" s="25"/>
      <c r="G34" s="23"/>
    </row>
    <row r="35" spans="2:7" x14ac:dyDescent="0.25">
      <c r="B35" s="25"/>
      <c r="G35" s="23"/>
    </row>
    <row r="36" spans="2:7" x14ac:dyDescent="0.25">
      <c r="B36" s="25"/>
      <c r="G36" s="23"/>
    </row>
    <row r="37" spans="2:7" x14ac:dyDescent="0.25">
      <c r="B37" s="25"/>
      <c r="G37" s="23"/>
    </row>
    <row r="38" spans="2:7" x14ac:dyDescent="0.25">
      <c r="B38" s="25"/>
      <c r="G38" s="23"/>
    </row>
    <row r="39" spans="2:7" x14ac:dyDescent="0.25">
      <c r="B39" s="25"/>
      <c r="G39" s="23"/>
    </row>
  </sheetData>
  <sortState ref="B6:I23">
    <sortCondition ref="B6:B23"/>
  </sortState>
  <mergeCells count="1">
    <mergeCell ref="B3:I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1BD29576B307945B511547DBF3D7A7C" ma:contentTypeVersion="13" ma:contentTypeDescription="Crear nuevo documento." ma:contentTypeScope="" ma:versionID="1e5003f7d1de44958ad2365e8ae1469f">
  <xsd:schema xmlns:xsd="http://www.w3.org/2001/XMLSchema" xmlns:xs="http://www.w3.org/2001/XMLSchema" xmlns:p="http://schemas.microsoft.com/office/2006/metadata/properties" xmlns:ns2="8bb9ef3e-e5d8-4286-a184-37b59a3f5353" xmlns:ns3="a3dfa4bf-ec92-4da8-8fc8-cf32bcb843bb" targetNamespace="http://schemas.microsoft.com/office/2006/metadata/properties" ma:root="true" ma:fieldsID="434b04d6e820187dee3a4038da165cc7" ns2:_="" ns3:_="">
    <xsd:import namespace="8bb9ef3e-e5d8-4286-a184-37b59a3f5353"/>
    <xsd:import namespace="a3dfa4bf-ec92-4da8-8fc8-cf32bcb843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b9ef3e-e5d8-4286-a184-37b59a3f53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a9bdeba3-8e6c-435e-977e-8b3dc5b5a0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dfa4bf-ec92-4da8-8fc8-cf32bcb843b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006d9c-7844-4d2f-8820-e9b1ba77940f}" ma:internalName="TaxCatchAll" ma:showField="CatchAllData" ma:web="a3dfa4bf-ec92-4da8-8fc8-cf32bcb843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3dfa4bf-ec92-4da8-8fc8-cf32bcb843bb" xsi:nil="true"/>
    <lcf76f155ced4ddcb4097134ff3c332f xmlns="8bb9ef3e-e5d8-4286-a184-37b59a3f535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DAC90F-6B0C-4437-B5A1-F17F848D33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b9ef3e-e5d8-4286-a184-37b59a3f5353"/>
    <ds:schemaRef ds:uri="a3dfa4bf-ec92-4da8-8fc8-cf32bcb843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01F4C2-7633-4212-BAF1-62EB1219C403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8bb9ef3e-e5d8-4286-a184-37b59a3f5353"/>
    <ds:schemaRef ds:uri="http://schemas.microsoft.com/office/infopath/2007/PartnerControls"/>
    <ds:schemaRef ds:uri="a3dfa4bf-ec92-4da8-8fc8-cf32bcb843bb"/>
  </ds:schemaRefs>
</ds:datastoreItem>
</file>

<file path=customXml/itemProps3.xml><?xml version="1.0" encoding="utf-8"?>
<ds:datastoreItem xmlns:ds="http://schemas.openxmlformats.org/officeDocument/2006/customXml" ds:itemID="{D83A35C8-ACB2-4D75-BD7D-60DB43C14A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8</vt:i4>
      </vt:variant>
    </vt:vector>
  </HeadingPairs>
  <TitlesOfParts>
    <vt:vector size="22" baseType="lpstr">
      <vt:lpstr>Índice</vt:lpstr>
      <vt:lpstr>Notas</vt:lpstr>
      <vt:lpstr>Informe General</vt:lpstr>
      <vt:lpstr>Deserción 2022-1 vs 2023-1</vt:lpstr>
      <vt:lpstr>Gráfico histórico</vt:lpstr>
      <vt:lpstr>D, E, G por Programa</vt:lpstr>
      <vt:lpstr>No Matriculados por Programa</vt:lpstr>
      <vt:lpstr>DNA por Promedio</vt:lpstr>
      <vt:lpstr>DA por Promedio</vt:lpstr>
      <vt:lpstr>No matriculados tipo Reingreso</vt:lpstr>
      <vt:lpstr>Tasa de Deserción de Reingreso</vt:lpstr>
      <vt:lpstr>No matriculados tipo Readmisión</vt:lpstr>
      <vt:lpstr>Tasa de Deserción de Readmitido</vt:lpstr>
      <vt:lpstr>Solo Inglés</vt:lpstr>
      <vt:lpstr>DA</vt:lpstr>
      <vt:lpstr>DIXPROG</vt:lpstr>
      <vt:lpstr>DIXPROGVA</vt:lpstr>
      <vt:lpstr>DNA</vt:lpstr>
      <vt:lpstr>DREAD</vt:lpstr>
      <vt:lpstr>DREING</vt:lpstr>
      <vt:lpstr>TDIREINGXP</vt:lpstr>
      <vt:lpstr>TDIXPROG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2006-09-12T12:46:56Z</dcterms:created>
  <dcterms:modified xsi:type="dcterms:W3CDTF">2023-04-11T21:32:16Z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0x01010081BD29576B307945B511547DBF3D7A7C</vt:lpwstr>
  </property>
  <property fmtid="{D5CDD505-2E9C-101B-9397-08002B2CF9AE}" pid="3" name="MediaServiceImageTags">
    <vt:lpwstr/>
  </property>
</Properties>
</file>